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0335" windowHeight="6270" tabRatio="910" activeTab="0"/>
  </bookViews>
  <sheets>
    <sheet name="Zonas M17 GII Los Matreros" sheetId="1" r:id="rId1"/>
    <sheet name="Fixture M17 GII Los Matreros" sheetId="2" r:id="rId2"/>
    <sheet name="M17 GI Zonas San Albano" sheetId="3" r:id="rId3"/>
    <sheet name="M17 GI Fixture San Albano" sheetId="4" r:id="rId4"/>
    <sheet name="Zonas M15 GII BAC Pinazo" sheetId="5" r:id="rId5"/>
    <sheet name="Fixture M15 GII BAC Pinazo" sheetId="6" r:id="rId6"/>
    <sheet name="M15 GI Zonas San Patricio" sheetId="7" r:id="rId7"/>
    <sheet name="Fixture M15 GI San Patricio" sheetId="8" r:id="rId8"/>
  </sheets>
  <definedNames>
    <definedName name="_xlnm.Print_Area" localSheetId="7">'Fixture M15 GI San Patricio'!$A$1:$T$30</definedName>
    <definedName name="_xlnm.Print_Area" localSheetId="6">'M15 GI Zonas San Patricio'!$A$1:$G$20</definedName>
  </definedNames>
  <calcPr fullCalcOnLoad="1"/>
</workbook>
</file>

<file path=xl/sharedStrings.xml><?xml version="1.0" encoding="utf-8"?>
<sst xmlns="http://schemas.openxmlformats.org/spreadsheetml/2006/main" count="1139" uniqueCount="256">
  <si>
    <t>1ª RUEDA</t>
  </si>
  <si>
    <t>A</t>
  </si>
  <si>
    <t>B</t>
  </si>
  <si>
    <t>C</t>
  </si>
  <si>
    <t>D</t>
  </si>
  <si>
    <t>Hora</t>
  </si>
  <si>
    <t>Cancha 1</t>
  </si>
  <si>
    <t>Cancha 2</t>
  </si>
  <si>
    <t>Cancha 3</t>
  </si>
  <si>
    <t>Cancha 4</t>
  </si>
  <si>
    <t>Nº</t>
  </si>
  <si>
    <t>vs</t>
  </si>
  <si>
    <t>00</t>
  </si>
  <si>
    <t>14</t>
  </si>
  <si>
    <t>15</t>
  </si>
  <si>
    <t>16</t>
  </si>
  <si>
    <t>17</t>
  </si>
  <si>
    <t>18</t>
  </si>
  <si>
    <t>g40</t>
  </si>
  <si>
    <t>g70</t>
  </si>
  <si>
    <t>g79</t>
  </si>
  <si>
    <t>g88</t>
  </si>
  <si>
    <t>g97</t>
  </si>
  <si>
    <t>g80</t>
  </si>
  <si>
    <t>g72</t>
  </si>
  <si>
    <t>g89</t>
  </si>
  <si>
    <t>g81</t>
  </si>
  <si>
    <t>g98</t>
  </si>
  <si>
    <t>g73</t>
  </si>
  <si>
    <t>g82</t>
  </si>
  <si>
    <t>g75</t>
  </si>
  <si>
    <t>g84</t>
  </si>
  <si>
    <t>g78</t>
  </si>
  <si>
    <t>g61</t>
  </si>
  <si>
    <t>g62</t>
  </si>
  <si>
    <t>gz1</t>
  </si>
  <si>
    <t>gz8</t>
  </si>
  <si>
    <t>gz9</t>
  </si>
  <si>
    <t>gz4</t>
  </si>
  <si>
    <t>gz3</t>
  </si>
  <si>
    <t>gz5</t>
  </si>
  <si>
    <t>gz6</t>
  </si>
  <si>
    <t>gz10</t>
  </si>
  <si>
    <t>gz7</t>
  </si>
  <si>
    <t>gz2</t>
  </si>
  <si>
    <t>g86</t>
  </si>
  <si>
    <t>g91</t>
  </si>
  <si>
    <t>g92</t>
  </si>
  <si>
    <t>g87</t>
  </si>
  <si>
    <t>g90</t>
  </si>
  <si>
    <t>g65</t>
  </si>
  <si>
    <t>g93</t>
  </si>
  <si>
    <t>g94</t>
  </si>
  <si>
    <t>g96</t>
  </si>
  <si>
    <t>20</t>
  </si>
  <si>
    <t>gz11</t>
  </si>
  <si>
    <t>g63</t>
  </si>
  <si>
    <t>g32</t>
  </si>
  <si>
    <t>g31</t>
  </si>
  <si>
    <t>g71</t>
  </si>
  <si>
    <t>g36</t>
  </si>
  <si>
    <t>g69</t>
  </si>
  <si>
    <t>g67</t>
  </si>
  <si>
    <t>g41</t>
  </si>
  <si>
    <t xml:space="preserve"> </t>
  </si>
  <si>
    <t>g66</t>
  </si>
  <si>
    <t>40</t>
  </si>
  <si>
    <t>g34</t>
  </si>
  <si>
    <t>Newman A</t>
  </si>
  <si>
    <t>Buenos Aires A</t>
  </si>
  <si>
    <t>CUBA A</t>
  </si>
  <si>
    <t>SIC A</t>
  </si>
  <si>
    <t>Alumni A</t>
  </si>
  <si>
    <t>Pucara A</t>
  </si>
  <si>
    <t>Lomas A</t>
  </si>
  <si>
    <t>Pueyrredón A</t>
  </si>
  <si>
    <t>Hurling A</t>
  </si>
  <si>
    <t>Regatas A</t>
  </si>
  <si>
    <t>La Plata A</t>
  </si>
  <si>
    <t>Belgrano A</t>
  </si>
  <si>
    <t>CASI A</t>
  </si>
  <si>
    <t>Banco Nacion A</t>
  </si>
  <si>
    <t>Hindu A</t>
  </si>
  <si>
    <t>El Retiro A</t>
  </si>
  <si>
    <t>Los Tilos A</t>
  </si>
  <si>
    <t>San Patricio A</t>
  </si>
  <si>
    <t>Liceo Naval A</t>
  </si>
  <si>
    <t>San Luis A</t>
  </si>
  <si>
    <t>Mariano Moreno A</t>
  </si>
  <si>
    <t>Bco Hipotecario A</t>
  </si>
  <si>
    <t>Los Cedros A</t>
  </si>
  <si>
    <t>Lujan A</t>
  </si>
  <si>
    <t>M. Belgrano A</t>
  </si>
  <si>
    <t>Champagnat A</t>
  </si>
  <si>
    <t>San Martin A</t>
  </si>
  <si>
    <t>Los Matreros A</t>
  </si>
  <si>
    <t>C.U. de Quilmes A</t>
  </si>
  <si>
    <t>Regatas B</t>
  </si>
  <si>
    <t>Buenos Aires B</t>
  </si>
  <si>
    <t>San Patricio B</t>
  </si>
  <si>
    <t>Los Tilos B</t>
  </si>
  <si>
    <t>San Martin B</t>
  </si>
  <si>
    <t>El Retiro B</t>
  </si>
  <si>
    <t>Newman B</t>
  </si>
  <si>
    <t>CUBA B</t>
  </si>
  <si>
    <t>La Plata B</t>
  </si>
  <si>
    <t>SIC B</t>
  </si>
  <si>
    <t>Alumni B</t>
  </si>
  <si>
    <t>Los Matreros B</t>
  </si>
  <si>
    <t>Liceo Naval B</t>
  </si>
  <si>
    <t>San Luis B</t>
  </si>
  <si>
    <t>Mariano Moreno B</t>
  </si>
  <si>
    <t>Bco Hipotecario B</t>
  </si>
  <si>
    <t>Hindu B</t>
  </si>
  <si>
    <t>Banco Nacion B</t>
  </si>
  <si>
    <t>CASI B</t>
  </si>
  <si>
    <t>Belgrano B</t>
  </si>
  <si>
    <t>Hurling B</t>
  </si>
  <si>
    <t>Pucara B</t>
  </si>
  <si>
    <t>Lomas B</t>
  </si>
  <si>
    <t>Pueyrredón B</t>
  </si>
  <si>
    <t>Champagnat B</t>
  </si>
  <si>
    <t>Los Cedros B</t>
  </si>
  <si>
    <t>Lujan B</t>
  </si>
  <si>
    <t>M. Belgrano B</t>
  </si>
  <si>
    <t>C.U. de Quilmes B</t>
  </si>
  <si>
    <t>Equipo</t>
  </si>
  <si>
    <t>SABADO 13 DE NOVIEMBRE DE 2010</t>
  </si>
  <si>
    <t>SEVEN A SIDE DE MENORES DE 17 GRUPO II - LOS MATREROS</t>
  </si>
  <si>
    <t>1ª RUEDA EQUIPOS B</t>
  </si>
  <si>
    <t>2m2</t>
  </si>
  <si>
    <t>4m2</t>
  </si>
  <si>
    <t>5m2</t>
  </si>
  <si>
    <t>3m2</t>
  </si>
  <si>
    <t>m2</t>
  </si>
  <si>
    <t>m2º</t>
  </si>
  <si>
    <t>gz12</t>
  </si>
  <si>
    <t>g74</t>
  </si>
  <si>
    <t>g83</t>
  </si>
  <si>
    <t>g85</t>
  </si>
  <si>
    <t>4m2º</t>
  </si>
  <si>
    <t>50</t>
  </si>
  <si>
    <t>gz64</t>
  </si>
  <si>
    <t>10</t>
  </si>
  <si>
    <t>gz68</t>
  </si>
  <si>
    <t>g76</t>
  </si>
  <si>
    <t>30</t>
  </si>
  <si>
    <t xml:space="preserve">ETAPA FINAL A: CLASIFICARAN PARA LOS OCTAVOS DE FINAL, LOS PRIMEROS DE ZONA y LOS 3 MEJORES SEGUNDOS </t>
  </si>
  <si>
    <t>ETAPA FINAL B: CLASIFICARAN PARA LOS OCTAVOS DE FINAL, LOS PRIMEROS DE ZONA y LOS 4 MEJORES SEGUNDOS</t>
  </si>
  <si>
    <t>SEVEN DE MENORES DE 17 - GRUPO I - SAN ALBANO</t>
  </si>
  <si>
    <t>SABADO 13 DE NOVIEMBRE</t>
  </si>
  <si>
    <t>San Albano</t>
  </si>
  <si>
    <t>Newman</t>
  </si>
  <si>
    <t>Atl. y Progreso</t>
  </si>
  <si>
    <t>Monte Grande</t>
  </si>
  <si>
    <t>Ciudad de Bs.As.</t>
  </si>
  <si>
    <t>SIC</t>
  </si>
  <si>
    <t>CASI</t>
  </si>
  <si>
    <t>SITAS</t>
  </si>
  <si>
    <t>Las Cañas</t>
  </si>
  <si>
    <t>Def. de Glew</t>
  </si>
  <si>
    <t>Vicente Lopez</t>
  </si>
  <si>
    <t>T.F. San Pedro</t>
  </si>
  <si>
    <t>Italiano</t>
  </si>
  <si>
    <t>Curupayti</t>
  </si>
  <si>
    <t>Liceo Militar</t>
  </si>
  <si>
    <t>La Salle</t>
  </si>
  <si>
    <t>Centro Naval</t>
  </si>
  <si>
    <t>Tigre</t>
  </si>
  <si>
    <t>Delta R.C.</t>
  </si>
  <si>
    <t>U. de la Plata</t>
  </si>
  <si>
    <t>G y Esgrima</t>
  </si>
  <si>
    <t>Almafuerte</t>
  </si>
  <si>
    <t>Los Pinos</t>
  </si>
  <si>
    <t>San Marcos</t>
  </si>
  <si>
    <t>San Jose</t>
  </si>
  <si>
    <t>Obras Sanitarias</t>
  </si>
  <si>
    <t>Clasifican los primeros de Zona</t>
  </si>
  <si>
    <t>2º  Rueda - Clasificados de Zona -</t>
  </si>
  <si>
    <t>Clasifican los primeros de zona y los 4 mejores segundos</t>
  </si>
  <si>
    <t>2º RUEDA</t>
  </si>
  <si>
    <t>3m2º</t>
  </si>
  <si>
    <t>2m2º</t>
  </si>
  <si>
    <t>Equipos</t>
  </si>
  <si>
    <t>RES</t>
  </si>
  <si>
    <t>ETAPA FINAL</t>
  </si>
  <si>
    <t>Semifinal</t>
  </si>
  <si>
    <t>g33</t>
  </si>
  <si>
    <t>g35</t>
  </si>
  <si>
    <t>Final</t>
  </si>
  <si>
    <t>SEVEN A SIDE DE MENORES DE 15 GRUPO I - SAN PATRICIO</t>
  </si>
  <si>
    <t>DOMINGO 14 DE NOVIEMBRE DE 2010</t>
  </si>
  <si>
    <t>CLASIFICACION</t>
  </si>
  <si>
    <t>Pucara</t>
  </si>
  <si>
    <t>Los Cedros</t>
  </si>
  <si>
    <t>Areco</t>
  </si>
  <si>
    <t>Floresta</t>
  </si>
  <si>
    <t>Lujan</t>
  </si>
  <si>
    <t>Virreyes</t>
  </si>
  <si>
    <t>Lanus</t>
  </si>
  <si>
    <t>C.U. de Quilmes</t>
  </si>
  <si>
    <t>T.F. Baradero</t>
  </si>
  <si>
    <t>Etapa Final: Clasifican los mejores de zona y los 5 mejores quintos.-</t>
  </si>
  <si>
    <t>Semifinal y Final: Los primeros de cada zona de la etapa final juegan entre si gz1 vs gz4/gz2 vs gz3.</t>
  </si>
  <si>
    <t>R</t>
  </si>
  <si>
    <t>SEVEN A SIDE DE MENORES DE 15 GRUPO II - BELGRANO ATHLETIC</t>
  </si>
  <si>
    <t>SIC 1 A</t>
  </si>
  <si>
    <t>Monte Grande A</t>
  </si>
  <si>
    <t>Newman 1 A</t>
  </si>
  <si>
    <t>Alumni 1 A</t>
  </si>
  <si>
    <t>Alumni 2 A</t>
  </si>
  <si>
    <t>SIC 2 A</t>
  </si>
  <si>
    <t>Newman 2 A</t>
  </si>
  <si>
    <t>U de la Plata A</t>
  </si>
  <si>
    <t>Olivos A</t>
  </si>
  <si>
    <t>Italiano A</t>
  </si>
  <si>
    <t>San Fernando A</t>
  </si>
  <si>
    <t>San Carlos A</t>
  </si>
  <si>
    <t>M. Moreno A</t>
  </si>
  <si>
    <t>Ciudad de BsAs. A</t>
  </si>
  <si>
    <t>San Cirano A</t>
  </si>
  <si>
    <t>San Andres A</t>
  </si>
  <si>
    <t>Liceo Militar A</t>
  </si>
  <si>
    <t>San Albano A</t>
  </si>
  <si>
    <t>G y Esgrima A</t>
  </si>
  <si>
    <t xml:space="preserve">ETAPA FINAL A: CLASIFICARAN PARA LOS OCTAVOS DE FINAL, LOS PRIMEROS DE ZONA y EL MEJOR SEGUNDO </t>
  </si>
  <si>
    <t>1ª RUEDA EQUIPO B</t>
  </si>
  <si>
    <t xml:space="preserve">SIC 1 B </t>
  </si>
  <si>
    <t>Monte Grande B</t>
  </si>
  <si>
    <t>Newman 1 B</t>
  </si>
  <si>
    <t>Alumni 1 B</t>
  </si>
  <si>
    <t>Alumni 2 B</t>
  </si>
  <si>
    <t>SIC 2 B</t>
  </si>
  <si>
    <t>Newman 2 B</t>
  </si>
  <si>
    <t>U de la Plata B</t>
  </si>
  <si>
    <t>Olivos B</t>
  </si>
  <si>
    <t>Italiano B</t>
  </si>
  <si>
    <t>San Fernando B</t>
  </si>
  <si>
    <t>San Carlos B</t>
  </si>
  <si>
    <t>M. Moreno B</t>
  </si>
  <si>
    <t>Ciudad de BsAs. B</t>
  </si>
  <si>
    <t>San Cirano B</t>
  </si>
  <si>
    <t>Liceo Militar B</t>
  </si>
  <si>
    <t>San Albano B</t>
  </si>
  <si>
    <t>G y Esgrima B</t>
  </si>
  <si>
    <t>* Los Clubes Monte Grande B y Banco Nacion B jugarán entre si dos partidos</t>
  </si>
  <si>
    <t>Ciudad de Bs.As. A</t>
  </si>
  <si>
    <t>Ciudad de Bs.As. B</t>
  </si>
  <si>
    <t>SIC 1 B</t>
  </si>
  <si>
    <t>13</t>
  </si>
  <si>
    <t>gz13</t>
  </si>
  <si>
    <t>g1</t>
  </si>
  <si>
    <t>g95</t>
  </si>
  <si>
    <t>g100</t>
  </si>
  <si>
    <t>g99</t>
  </si>
  <si>
    <t>g101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</si>
</sst>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d/mmm/yy"/>
    <numFmt numFmtId="181" formatCode="h:mm\ \a\.m\./\p\.m\."/>
    <numFmt numFmtId="182" formatCode="0.0"/>
    <numFmt numFmtId="183" formatCode="&quot;$&quot;\ #,##0_);\(&quot;$&quot;\ #,##0\)"/>
    <numFmt numFmtId="184" formatCode="&quot;$&quot;\ #,##0_);[Red]\(&quot;$&quot;\ #,##0\)"/>
    <numFmt numFmtId="185" formatCode="&quot;$&quot;\ #,##0.00_);\(&quot;$&quot;\ #,##0.00\)"/>
    <numFmt numFmtId="186" formatCode="&quot;$&quot;\ #,##0.00_);[Red]\(&quot;$&quot;\ #,##0.00\)"/>
    <numFmt numFmtId="187" formatCode="_(&quot;$&quot;\ * #,##0_);_(&quot;$&quot;\ * \(#,##0\);_(&quot;$&quot;\ * &quot;-&quot;_);_(@_)"/>
    <numFmt numFmtId="188" formatCode="_(* #,##0_);_(* \(#,##0\);_(* &quot;-&quot;_);_(@_)"/>
    <numFmt numFmtId="189" formatCode="_(&quot;$&quot;\ * #,##0.00_);_(&quot;$&quot;\ * \(#,##0.00\);_(&quot;$&quot;\ * &quot;-&quot;??_);_(@_)"/>
    <numFmt numFmtId="190" formatCode="_(* #,##0.00_);_(* \(#,##0.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35" borderId="1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6" xfId="0" applyFont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38" borderId="14" xfId="0" applyFont="1" applyFill="1" applyBorder="1" applyAlignment="1">
      <alignment horizontal="center"/>
    </xf>
    <xf numFmtId="0" fontId="21" fillId="38" borderId="17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49" fontId="10" fillId="36" borderId="24" xfId="0" applyNumberFormat="1" applyFont="1" applyFill="1" applyBorder="1" applyAlignment="1">
      <alignment horizontal="center"/>
    </xf>
    <xf numFmtId="49" fontId="10" fillId="36" borderId="25" xfId="0" applyNumberFormat="1" applyFont="1" applyFill="1" applyBorder="1" applyAlignment="1">
      <alignment horizontal="center"/>
    </xf>
    <xf numFmtId="0" fontId="11" fillId="36" borderId="26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left"/>
    </xf>
    <xf numFmtId="0" fontId="22" fillId="36" borderId="16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49" fontId="10" fillId="36" borderId="27" xfId="0" applyNumberFormat="1" applyFont="1" applyFill="1" applyBorder="1" applyAlignment="1">
      <alignment horizontal="center"/>
    </xf>
    <xf numFmtId="49" fontId="10" fillId="36" borderId="28" xfId="0" applyNumberFormat="1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22" fillId="0" borderId="29" xfId="0" applyFont="1" applyBorder="1" applyAlignment="1">
      <alignment horizontal="left"/>
    </xf>
    <xf numFmtId="49" fontId="10" fillId="36" borderId="30" xfId="0" applyNumberFormat="1" applyFont="1" applyFill="1" applyBorder="1" applyAlignment="1">
      <alignment horizontal="center"/>
    </xf>
    <xf numFmtId="49" fontId="10" fillId="36" borderId="31" xfId="0" applyNumberFormat="1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23" fillId="36" borderId="31" xfId="0" applyFont="1" applyFill="1" applyBorder="1" applyAlignment="1">
      <alignment horizontal="left"/>
    </xf>
    <xf numFmtId="0" fontId="9" fillId="36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0" fontId="10" fillId="36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10" fillId="36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49" fontId="10" fillId="0" borderId="0" xfId="0" applyNumberFormat="1" applyFont="1" applyAlignment="1">
      <alignment horizontal="right"/>
    </xf>
    <xf numFmtId="0" fontId="26" fillId="36" borderId="2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1" xfId="0" applyNumberFormat="1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10" fillId="0" borderId="0" xfId="0" applyNumberFormat="1" applyFont="1" applyAlignment="1">
      <alignment/>
    </xf>
    <xf numFmtId="0" fontId="21" fillId="33" borderId="0" xfId="0" applyFont="1" applyFill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6" fillId="36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1" fillId="4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0" fillId="42" borderId="0" xfId="0" applyFill="1" applyAlignment="1">
      <alignment horizontal="left"/>
    </xf>
    <xf numFmtId="0" fontId="0" fillId="42" borderId="0" xfId="0" applyFill="1" applyAlignment="1">
      <alignment horizontal="center"/>
    </xf>
    <xf numFmtId="0" fontId="14" fillId="42" borderId="0" xfId="0" applyFont="1" applyFill="1" applyAlignment="1">
      <alignment horizontal="left"/>
    </xf>
    <xf numFmtId="0" fontId="14" fillId="42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4" fillId="42" borderId="0" xfId="0" applyFont="1" applyFill="1" applyBorder="1" applyAlignment="1">
      <alignment horizontal="left"/>
    </xf>
    <xf numFmtId="0" fontId="14" fillId="42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14" fillId="42" borderId="23" xfId="0" applyFont="1" applyFill="1" applyBorder="1" applyAlignment="1">
      <alignment horizontal="left"/>
    </xf>
    <xf numFmtId="0" fontId="14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14" fillId="36" borderId="0" xfId="0" applyFont="1" applyFill="1" applyAlignment="1">
      <alignment horizontal="left"/>
    </xf>
    <xf numFmtId="0" fontId="14" fillId="36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5" fillId="40" borderId="30" xfId="0" applyFont="1" applyFill="1" applyBorder="1" applyAlignment="1">
      <alignment horizontal="center"/>
    </xf>
    <xf numFmtId="0" fontId="15" fillId="40" borderId="31" xfId="0" applyFont="1" applyFill="1" applyBorder="1" applyAlignment="1">
      <alignment horizontal="center"/>
    </xf>
    <xf numFmtId="0" fontId="15" fillId="40" borderId="3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 horizontal="center"/>
    </xf>
    <xf numFmtId="0" fontId="10" fillId="41" borderId="30" xfId="0" applyFont="1" applyFill="1" applyBorder="1" applyAlignment="1">
      <alignment horizontal="center"/>
    </xf>
    <xf numFmtId="0" fontId="10" fillId="41" borderId="31" xfId="0" applyFont="1" applyFill="1" applyBorder="1" applyAlignment="1">
      <alignment horizontal="center"/>
    </xf>
    <xf numFmtId="0" fontId="10" fillId="41" borderId="3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6" borderId="32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43" borderId="30" xfId="0" applyFont="1" applyFill="1" applyBorder="1" applyAlignment="1">
      <alignment horizontal="center"/>
    </xf>
    <xf numFmtId="0" fontId="15" fillId="43" borderId="31" xfId="0" applyFont="1" applyFill="1" applyBorder="1" applyAlignment="1">
      <alignment horizontal="center"/>
    </xf>
    <xf numFmtId="0" fontId="15" fillId="43" borderId="33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0" fontId="2" fillId="41" borderId="31" xfId="0" applyFont="1" applyFill="1" applyBorder="1" applyAlignment="1">
      <alignment horizontal="center"/>
    </xf>
    <xf numFmtId="0" fontId="2" fillId="41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31" xfId="0" applyFont="1" applyFill="1" applyBorder="1" applyAlignment="1">
      <alignment horizontal="center"/>
    </xf>
    <xf numFmtId="0" fontId="10" fillId="38" borderId="33" xfId="0" applyFont="1" applyFill="1" applyBorder="1" applyAlignment="1">
      <alignment horizontal="center"/>
    </xf>
    <xf numFmtId="0" fontId="11" fillId="36" borderId="30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44" borderId="36" xfId="0" applyFont="1" applyFill="1" applyBorder="1" applyAlignment="1">
      <alignment horizontal="center"/>
    </xf>
    <xf numFmtId="0" fontId="11" fillId="44" borderId="32" xfId="0" applyFont="1" applyFill="1" applyBorder="1" applyAlignment="1">
      <alignment horizontal="center"/>
    </xf>
    <xf numFmtId="0" fontId="11" fillId="44" borderId="37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36" borderId="37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31" xfId="0" applyFont="1" applyFill="1" applyBorder="1" applyAlignment="1">
      <alignment horizontal="center"/>
    </xf>
    <xf numFmtId="0" fontId="11" fillId="43" borderId="3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13992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7543800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18.421875" style="0" bestFit="1" customWidth="1"/>
    <col min="2" max="2" width="17.421875" style="0" customWidth="1"/>
    <col min="3" max="3" width="20.57421875" style="0" customWidth="1"/>
    <col min="4" max="4" width="20.7109375" style="0" customWidth="1"/>
    <col min="5" max="5" width="17.421875" style="0" customWidth="1"/>
    <col min="6" max="6" width="18.8515625" style="0" customWidth="1"/>
    <col min="7" max="7" width="17.421875" style="0" customWidth="1"/>
    <col min="8" max="8" width="21.140625" style="0" bestFit="1" customWidth="1"/>
    <col min="9" max="9" width="20.421875" style="0" customWidth="1"/>
    <col min="10" max="10" width="20.8515625" style="0" bestFit="1" customWidth="1"/>
    <col min="11" max="11" width="4.28125" style="0" customWidth="1"/>
    <col min="12" max="12" width="21.7109375" style="0" customWidth="1"/>
    <col min="13" max="13" width="4.28125" style="0" customWidth="1"/>
    <col min="14" max="14" width="20.8515625" style="0" customWidth="1"/>
    <col min="15" max="15" width="4.28125" style="0" customWidth="1"/>
    <col min="16" max="16" width="20.140625" style="0" customWidth="1"/>
    <col min="17" max="17" width="4.28125" style="0" customWidth="1"/>
    <col min="18" max="18" width="20.8515625" style="0" bestFit="1" customWidth="1"/>
  </cols>
  <sheetData>
    <row r="1" spans="1:9" ht="24" thickBot="1">
      <c r="A1" s="238" t="s">
        <v>128</v>
      </c>
      <c r="B1" s="239"/>
      <c r="C1" s="239"/>
      <c r="D1" s="239"/>
      <c r="E1" s="239"/>
      <c r="F1" s="239"/>
      <c r="G1" s="239"/>
      <c r="H1" s="239"/>
      <c r="I1" s="240"/>
    </row>
    <row r="2" spans="1:9" ht="21" thickBot="1">
      <c r="A2" s="241" t="s">
        <v>127</v>
      </c>
      <c r="B2" s="242"/>
      <c r="C2" s="242"/>
      <c r="D2" s="242"/>
      <c r="E2" s="242"/>
      <c r="F2" s="242"/>
      <c r="G2" s="242"/>
      <c r="H2" s="242"/>
      <c r="I2" s="243"/>
    </row>
    <row r="4" spans="1:9" ht="15.75">
      <c r="A4" s="236" t="s">
        <v>0</v>
      </c>
      <c r="B4" s="236"/>
      <c r="C4" s="236"/>
      <c r="D4" s="236"/>
      <c r="E4" s="236"/>
      <c r="F4" s="236"/>
      <c r="G4" s="236"/>
      <c r="H4" s="236"/>
      <c r="I4" s="236"/>
    </row>
    <row r="5" spans="1:9" ht="15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53" t="s">
        <v>68</v>
      </c>
      <c r="B7" s="53" t="s">
        <v>70</v>
      </c>
      <c r="C7" s="53" t="s">
        <v>71</v>
      </c>
      <c r="D7" s="53" t="s">
        <v>72</v>
      </c>
      <c r="E7" s="53" t="s">
        <v>73</v>
      </c>
      <c r="F7" s="53" t="s">
        <v>74</v>
      </c>
      <c r="G7" s="53" t="s">
        <v>75</v>
      </c>
      <c r="H7" s="53" t="s">
        <v>76</v>
      </c>
      <c r="I7" s="194" t="s">
        <v>77</v>
      </c>
    </row>
    <row r="8" spans="1:9" ht="15">
      <c r="A8" s="194" t="s">
        <v>69</v>
      </c>
      <c r="B8" s="54" t="s">
        <v>85</v>
      </c>
      <c r="C8" s="54" t="s">
        <v>84</v>
      </c>
      <c r="D8" s="54" t="s">
        <v>83</v>
      </c>
      <c r="E8" s="54" t="s">
        <v>82</v>
      </c>
      <c r="F8" s="54" t="s">
        <v>81</v>
      </c>
      <c r="G8" s="54" t="s">
        <v>80</v>
      </c>
      <c r="H8" s="54" t="s">
        <v>79</v>
      </c>
      <c r="I8" s="194" t="s">
        <v>78</v>
      </c>
    </row>
    <row r="9" spans="1:9" ht="15" hidden="1">
      <c r="A9" s="105"/>
      <c r="B9" s="32"/>
      <c r="C9" s="32"/>
      <c r="D9" s="32"/>
      <c r="E9" s="32"/>
      <c r="F9" s="32"/>
      <c r="G9" s="32"/>
      <c r="H9" s="32"/>
      <c r="I9" s="195"/>
    </row>
    <row r="10" spans="1:9" ht="15">
      <c r="A10" s="194" t="s">
        <v>86</v>
      </c>
      <c r="B10" s="53" t="s">
        <v>87</v>
      </c>
      <c r="C10" s="53" t="s">
        <v>88</v>
      </c>
      <c r="D10" s="53" t="s">
        <v>89</v>
      </c>
      <c r="E10" s="53" t="s">
        <v>90</v>
      </c>
      <c r="F10" s="54" t="s">
        <v>91</v>
      </c>
      <c r="G10" s="54" t="s">
        <v>92</v>
      </c>
      <c r="H10" s="54" t="s">
        <v>93</v>
      </c>
      <c r="I10" s="194" t="s">
        <v>94</v>
      </c>
    </row>
    <row r="11" spans="1:9" ht="15">
      <c r="A11" s="55"/>
      <c r="B11" s="55"/>
      <c r="C11" s="55"/>
      <c r="D11" s="55"/>
      <c r="E11" s="55"/>
      <c r="F11" s="55"/>
      <c r="G11" s="55"/>
      <c r="H11" s="53" t="s">
        <v>96</v>
      </c>
      <c r="I11" s="53" t="s">
        <v>95</v>
      </c>
    </row>
    <row r="12" spans="1:9" ht="1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">
      <c r="A13" s="55"/>
      <c r="B13" s="55"/>
      <c r="C13" s="55"/>
      <c r="D13" s="55"/>
      <c r="E13" s="55"/>
      <c r="F13" s="55"/>
      <c r="G13" s="55"/>
      <c r="H13" s="55"/>
      <c r="I13" s="55"/>
    </row>
    <row r="14" spans="1:12" ht="15.75">
      <c r="A14" s="61" t="s">
        <v>147</v>
      </c>
      <c r="I14" s="55"/>
      <c r="L14" t="s">
        <v>64</v>
      </c>
    </row>
    <row r="15" ht="15">
      <c r="I15" s="55"/>
    </row>
    <row r="16" ht="15">
      <c r="I16" s="55"/>
    </row>
    <row r="17" ht="15">
      <c r="I17" s="55"/>
    </row>
    <row r="18" spans="1:9" ht="15.75">
      <c r="A18" s="237" t="s">
        <v>129</v>
      </c>
      <c r="B18" s="237"/>
      <c r="C18" s="237"/>
      <c r="D18" s="237"/>
      <c r="E18" s="237"/>
      <c r="F18" s="237"/>
      <c r="G18" s="237"/>
      <c r="H18" s="237"/>
      <c r="I18" s="55"/>
    </row>
    <row r="19" spans="1:9" ht="15.75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5"/>
    </row>
    <row r="20" spans="1:9" ht="15">
      <c r="A20" s="57"/>
      <c r="B20" s="57"/>
      <c r="C20" s="57"/>
      <c r="D20" s="57"/>
      <c r="E20" s="57"/>
      <c r="F20" s="57"/>
      <c r="G20" s="57"/>
      <c r="H20" s="57"/>
      <c r="I20" s="55"/>
    </row>
    <row r="21" spans="1:8" ht="15.75">
      <c r="A21" s="59" t="s">
        <v>103</v>
      </c>
      <c r="B21" s="59" t="s">
        <v>104</v>
      </c>
      <c r="C21" s="59" t="s">
        <v>106</v>
      </c>
      <c r="D21" s="59" t="s">
        <v>107</v>
      </c>
      <c r="E21" s="59" t="s">
        <v>118</v>
      </c>
      <c r="F21" s="59" t="s">
        <v>119</v>
      </c>
      <c r="G21" s="59" t="s">
        <v>120</v>
      </c>
      <c r="H21" s="59" t="s">
        <v>117</v>
      </c>
    </row>
    <row r="22" spans="1:8" ht="15.75">
      <c r="A22" s="60" t="s">
        <v>105</v>
      </c>
      <c r="B22" s="60" t="s">
        <v>99</v>
      </c>
      <c r="C22" s="60" t="s">
        <v>100</v>
      </c>
      <c r="D22" s="60" t="s">
        <v>102</v>
      </c>
      <c r="E22" s="60" t="s">
        <v>113</v>
      </c>
      <c r="F22" s="60" t="s">
        <v>114</v>
      </c>
      <c r="G22" s="60" t="s">
        <v>115</v>
      </c>
      <c r="H22" s="60" t="s">
        <v>116</v>
      </c>
    </row>
    <row r="23" spans="1:8" ht="15.75">
      <c r="A23" s="59" t="s">
        <v>108</v>
      </c>
      <c r="B23" s="82" t="s">
        <v>110</v>
      </c>
      <c r="C23" s="59" t="s">
        <v>111</v>
      </c>
      <c r="D23" s="59" t="s">
        <v>112</v>
      </c>
      <c r="E23" s="59" t="s">
        <v>122</v>
      </c>
      <c r="F23" s="60" t="s">
        <v>123</v>
      </c>
      <c r="G23" s="60" t="s">
        <v>124</v>
      </c>
      <c r="H23" s="59" t="s">
        <v>125</v>
      </c>
    </row>
    <row r="26" ht="15.75">
      <c r="A26" s="62" t="s">
        <v>148</v>
      </c>
    </row>
  </sheetData>
  <sheetProtection/>
  <mergeCells count="4">
    <mergeCell ref="A4:I4"/>
    <mergeCell ref="A18:H18"/>
    <mergeCell ref="A1:I1"/>
    <mergeCell ref="A2:I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80" zoomScaleNormal="80" zoomScalePageLayoutView="0" workbookViewId="0" topLeftCell="A1">
      <selection activeCell="L50" sqref="L50"/>
    </sheetView>
  </sheetViews>
  <sheetFormatPr defaultColWidth="11.421875" defaultRowHeight="12.75"/>
  <cols>
    <col min="1" max="1" width="5.00390625" style="0" customWidth="1"/>
    <col min="2" max="2" width="5.140625" style="0" customWidth="1"/>
    <col min="3" max="3" width="6.00390625" style="0" customWidth="1"/>
    <col min="4" max="4" width="22.57421875" style="0" customWidth="1"/>
    <col min="5" max="5" width="3.7109375" style="0" customWidth="1"/>
    <col min="6" max="6" width="20.140625" style="0" bestFit="1" customWidth="1"/>
    <col min="7" max="7" width="6.28125" style="0" customWidth="1"/>
    <col min="8" max="8" width="19.28125" style="0" customWidth="1"/>
    <col min="9" max="9" width="4.00390625" style="0" customWidth="1"/>
    <col min="10" max="10" width="21.28125" style="0" customWidth="1"/>
    <col min="11" max="11" width="6.7109375" style="0" customWidth="1"/>
    <col min="12" max="12" width="20.421875" style="0" customWidth="1"/>
    <col min="13" max="13" width="4.140625" style="0" customWidth="1"/>
    <col min="14" max="14" width="22.00390625" style="0" customWidth="1"/>
    <col min="15" max="15" width="6.00390625" style="0" customWidth="1"/>
    <col min="16" max="16" width="20.140625" style="0" customWidth="1"/>
    <col min="17" max="17" width="4.421875" style="0" customWidth="1"/>
    <col min="18" max="18" width="21.57421875" style="0" customWidth="1"/>
  </cols>
  <sheetData>
    <row r="1" spans="1:18" ht="24" thickBot="1">
      <c r="A1" s="238" t="s">
        <v>128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21" thickBot="1">
      <c r="A2" s="241" t="s">
        <v>127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4" ht="12.75" hidden="1"/>
    <row r="5" ht="12.75" hidden="1">
      <c r="A5" s="1" t="s">
        <v>0</v>
      </c>
    </row>
    <row r="6" spans="1:9" ht="15.75" hidden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</row>
    <row r="7" spans="1:9" ht="12.75" hidden="1">
      <c r="A7" s="3"/>
      <c r="B7" s="3"/>
      <c r="C7" s="3"/>
      <c r="D7" s="3"/>
      <c r="E7" s="3"/>
      <c r="F7" s="3"/>
      <c r="G7" s="3"/>
      <c r="H7" s="3"/>
      <c r="I7" s="3"/>
    </row>
    <row r="8" spans="1:9" ht="12.75" hidden="1">
      <c r="A8" s="34" t="s">
        <v>68</v>
      </c>
      <c r="B8" s="34" t="s">
        <v>70</v>
      </c>
      <c r="C8" s="34" t="s">
        <v>71</v>
      </c>
      <c r="D8" s="34" t="s">
        <v>72</v>
      </c>
      <c r="E8" s="34" t="s">
        <v>73</v>
      </c>
      <c r="F8" s="34" t="s">
        <v>74</v>
      </c>
      <c r="G8" s="34" t="s">
        <v>75</v>
      </c>
      <c r="H8" s="34" t="s">
        <v>76</v>
      </c>
      <c r="I8" s="37" t="s">
        <v>77</v>
      </c>
    </row>
    <row r="9" spans="1:9" ht="12.75" hidden="1">
      <c r="A9" s="37" t="s">
        <v>69</v>
      </c>
      <c r="B9" s="35" t="s">
        <v>85</v>
      </c>
      <c r="C9" s="35" t="s">
        <v>84</v>
      </c>
      <c r="D9" s="35" t="s">
        <v>83</v>
      </c>
      <c r="E9" s="35" t="s">
        <v>82</v>
      </c>
      <c r="F9" s="35" t="s">
        <v>81</v>
      </c>
      <c r="G9" s="35" t="s">
        <v>80</v>
      </c>
      <c r="H9" s="35" t="s">
        <v>79</v>
      </c>
      <c r="I9" s="35" t="s">
        <v>78</v>
      </c>
    </row>
    <row r="10" spans="1:9" ht="12.75" hidden="1">
      <c r="A10" s="38"/>
      <c r="B10" s="29"/>
      <c r="C10" s="29"/>
      <c r="D10" s="29"/>
      <c r="E10" s="29"/>
      <c r="F10" s="29"/>
      <c r="G10" s="29"/>
      <c r="H10" s="29"/>
      <c r="I10" s="29"/>
    </row>
    <row r="11" spans="1:9" ht="12.75" hidden="1">
      <c r="A11" s="37" t="s">
        <v>86</v>
      </c>
      <c r="B11" s="34" t="s">
        <v>87</v>
      </c>
      <c r="C11" s="34" t="s">
        <v>88</v>
      </c>
      <c r="D11" s="34" t="s">
        <v>89</v>
      </c>
      <c r="E11" s="34" t="s">
        <v>90</v>
      </c>
      <c r="F11" s="35" t="s">
        <v>91</v>
      </c>
      <c r="G11" s="35" t="s">
        <v>92</v>
      </c>
      <c r="H11" s="35" t="s">
        <v>93</v>
      </c>
      <c r="I11" s="37" t="s">
        <v>94</v>
      </c>
    </row>
    <row r="12" spans="1:9" ht="12.75" hidden="1">
      <c r="A12" s="35"/>
      <c r="B12" s="34"/>
      <c r="C12" s="34"/>
      <c r="D12" s="34"/>
      <c r="E12" s="34"/>
      <c r="F12" s="34"/>
      <c r="G12" s="34"/>
      <c r="H12" s="34" t="s">
        <v>96</v>
      </c>
      <c r="I12" s="34" t="s">
        <v>95</v>
      </c>
    </row>
    <row r="13" ht="12.75" hidden="1"/>
    <row r="14" ht="12.75" hidden="1"/>
    <row r="15" spans="1:12" ht="12.75" hidden="1">
      <c r="A15" s="1" t="s">
        <v>0</v>
      </c>
      <c r="L15" t="s">
        <v>64</v>
      </c>
    </row>
    <row r="16" spans="1:8" ht="15.75" hidden="1">
      <c r="A16" s="40">
        <v>1</v>
      </c>
      <c r="B16" s="40">
        <v>2</v>
      </c>
      <c r="C16" s="40">
        <v>3</v>
      </c>
      <c r="D16" s="40">
        <v>4</v>
      </c>
      <c r="E16" s="40">
        <v>5</v>
      </c>
      <c r="F16" s="40">
        <v>6</v>
      </c>
      <c r="G16" s="40">
        <v>7</v>
      </c>
      <c r="H16" s="40">
        <v>8</v>
      </c>
    </row>
    <row r="17" spans="1:8" ht="12.75" hidden="1">
      <c r="A17" s="3"/>
      <c r="B17" s="3"/>
      <c r="C17" s="3"/>
      <c r="D17" s="3"/>
      <c r="E17" s="3"/>
      <c r="F17" s="3"/>
      <c r="G17" s="3"/>
      <c r="H17" s="3"/>
    </row>
    <row r="18" spans="1:8" ht="12.75" hidden="1">
      <c r="A18" s="34" t="s">
        <v>103</v>
      </c>
      <c r="B18" s="34" t="s">
        <v>104</v>
      </c>
      <c r="C18" s="34" t="s">
        <v>106</v>
      </c>
      <c r="D18" s="34" t="s">
        <v>107</v>
      </c>
      <c r="E18" s="34" t="s">
        <v>118</v>
      </c>
      <c r="F18" s="34" t="s">
        <v>119</v>
      </c>
      <c r="G18" s="34" t="s">
        <v>120</v>
      </c>
      <c r="H18" s="34" t="s">
        <v>117</v>
      </c>
    </row>
    <row r="19" spans="1:8" ht="12.75" hidden="1">
      <c r="A19" s="37" t="s">
        <v>105</v>
      </c>
      <c r="B19" s="35" t="s">
        <v>99</v>
      </c>
      <c r="C19" s="35" t="s">
        <v>100</v>
      </c>
      <c r="D19" s="35" t="s">
        <v>102</v>
      </c>
      <c r="E19" s="35" t="s">
        <v>113</v>
      </c>
      <c r="F19" s="35" t="s">
        <v>114</v>
      </c>
      <c r="G19" s="35" t="s">
        <v>115</v>
      </c>
      <c r="H19" s="35" t="s">
        <v>116</v>
      </c>
    </row>
    <row r="20" spans="1:8" ht="12.75" hidden="1">
      <c r="A20" s="36"/>
      <c r="B20" s="29"/>
      <c r="C20" s="29"/>
      <c r="D20" s="29"/>
      <c r="E20" s="29"/>
      <c r="F20" s="29"/>
      <c r="G20" s="29"/>
      <c r="H20" s="29"/>
    </row>
    <row r="21" spans="1:8" ht="12.75" hidden="1">
      <c r="A21" s="39" t="s">
        <v>108</v>
      </c>
      <c r="B21" s="34" t="s">
        <v>110</v>
      </c>
      <c r="C21" s="34" t="s">
        <v>111</v>
      </c>
      <c r="D21" s="34" t="s">
        <v>112</v>
      </c>
      <c r="E21" s="34" t="s">
        <v>122</v>
      </c>
      <c r="F21" s="35" t="s">
        <v>123</v>
      </c>
      <c r="G21" s="35" t="s">
        <v>124</v>
      </c>
      <c r="H21" s="34" t="s">
        <v>125</v>
      </c>
    </row>
    <row r="22" spans="1:7" ht="12.75" hidden="1">
      <c r="A22" s="35"/>
      <c r="B22" s="34"/>
      <c r="C22" s="34"/>
      <c r="D22" s="34"/>
      <c r="E22" s="34"/>
      <c r="F22" s="34"/>
      <c r="G22" s="34"/>
    </row>
    <row r="23" spans="1:5" ht="12.75" hidden="1">
      <c r="A23" s="20"/>
      <c r="B23" s="3"/>
      <c r="C23" s="3"/>
      <c r="D23" s="3"/>
      <c r="E23" s="3"/>
    </row>
    <row r="25" spans="3:18" ht="18">
      <c r="C25" s="247" t="s">
        <v>6</v>
      </c>
      <c r="D25" s="247"/>
      <c r="E25" s="247"/>
      <c r="F25" s="247"/>
      <c r="G25" s="248" t="s">
        <v>7</v>
      </c>
      <c r="H25" s="248"/>
      <c r="I25" s="248"/>
      <c r="J25" s="248"/>
      <c r="K25" s="249" t="s">
        <v>8</v>
      </c>
      <c r="L25" s="249"/>
      <c r="M25" s="249"/>
      <c r="N25" s="249"/>
      <c r="O25" s="244" t="s">
        <v>9</v>
      </c>
      <c r="P25" s="244"/>
      <c r="Q25" s="244"/>
      <c r="R25" s="244"/>
    </row>
    <row r="26" spans="1:18" ht="15.75">
      <c r="A26" s="245" t="s">
        <v>5</v>
      </c>
      <c r="B26" s="246"/>
      <c r="C26" s="4" t="s">
        <v>10</v>
      </c>
      <c r="D26" s="41" t="s">
        <v>126</v>
      </c>
      <c r="E26" s="4"/>
      <c r="F26" s="41" t="s">
        <v>126</v>
      </c>
      <c r="G26" s="4" t="s">
        <v>10</v>
      </c>
      <c r="H26" s="41" t="s">
        <v>126</v>
      </c>
      <c r="I26" s="4"/>
      <c r="J26" s="41" t="s">
        <v>126</v>
      </c>
      <c r="K26" s="4" t="s">
        <v>10</v>
      </c>
      <c r="L26" s="41" t="s">
        <v>126</v>
      </c>
      <c r="M26" s="4"/>
      <c r="N26" s="41" t="s">
        <v>126</v>
      </c>
      <c r="O26" s="4" t="s">
        <v>10</v>
      </c>
      <c r="P26" s="41" t="s">
        <v>126</v>
      </c>
      <c r="Q26" s="4"/>
      <c r="R26" s="41" t="s">
        <v>126</v>
      </c>
    </row>
    <row r="27" spans="1:18" ht="18">
      <c r="A27" s="22">
        <v>10</v>
      </c>
      <c r="B27" s="23" t="s">
        <v>12</v>
      </c>
      <c r="C27" s="71">
        <v>1</v>
      </c>
      <c r="D27" s="31" t="str">
        <f>I8</f>
        <v>Regatas A</v>
      </c>
      <c r="E27" s="6" t="s">
        <v>11</v>
      </c>
      <c r="F27" s="31" t="str">
        <f>I12</f>
        <v>Los Matreros A</v>
      </c>
      <c r="G27" s="72">
        <v>2</v>
      </c>
      <c r="H27" s="31" t="str">
        <f>+I9</f>
        <v>La Plata A</v>
      </c>
      <c r="I27" s="6" t="s">
        <v>11</v>
      </c>
      <c r="J27" s="31" t="str">
        <f>+I11</f>
        <v>San Martin A</v>
      </c>
      <c r="K27" s="76">
        <v>3</v>
      </c>
      <c r="L27" s="45" t="s">
        <v>104</v>
      </c>
      <c r="M27" s="46" t="str">
        <f>E41</f>
        <v>vs</v>
      </c>
      <c r="N27" s="45" t="s">
        <v>110</v>
      </c>
      <c r="O27" s="76">
        <v>4</v>
      </c>
      <c r="P27" s="47"/>
      <c r="Q27" s="48"/>
      <c r="R27" s="47"/>
    </row>
    <row r="28" spans="1:18" ht="18">
      <c r="A28" s="22">
        <v>10</v>
      </c>
      <c r="B28" s="23" t="s">
        <v>54</v>
      </c>
      <c r="C28" s="71">
        <v>5</v>
      </c>
      <c r="D28" s="31" t="str">
        <f>+A9</f>
        <v>Buenos Aires A</v>
      </c>
      <c r="E28" s="6" t="s">
        <v>11</v>
      </c>
      <c r="F28" s="31" t="str">
        <f>+A11</f>
        <v>Liceo Naval A</v>
      </c>
      <c r="G28" s="72">
        <v>6</v>
      </c>
      <c r="H28" s="31" t="str">
        <f>+E9</f>
        <v>Hindu A</v>
      </c>
      <c r="I28" s="6" t="s">
        <v>11</v>
      </c>
      <c r="J28" s="31" t="str">
        <f>+E11</f>
        <v>Los Cedros A</v>
      </c>
      <c r="K28" s="76">
        <v>7</v>
      </c>
      <c r="L28" s="47" t="s">
        <v>106</v>
      </c>
      <c r="M28" s="48" t="str">
        <f>E30</f>
        <v>vs</v>
      </c>
      <c r="N28" s="47" t="s">
        <v>111</v>
      </c>
      <c r="O28" s="76">
        <v>8</v>
      </c>
      <c r="P28" s="47" t="s">
        <v>115</v>
      </c>
      <c r="Q28" s="48" t="s">
        <v>11</v>
      </c>
      <c r="R28" s="47" t="s">
        <v>124</v>
      </c>
    </row>
    <row r="29" spans="1:18" ht="18">
      <c r="A29" s="22">
        <v>10</v>
      </c>
      <c r="B29" s="23" t="s">
        <v>66</v>
      </c>
      <c r="C29" s="71">
        <v>9</v>
      </c>
      <c r="D29" s="31" t="str">
        <f>+B8</f>
        <v>CUBA A</v>
      </c>
      <c r="E29" s="6" t="s">
        <v>11</v>
      </c>
      <c r="F29" s="31" t="str">
        <f>+B9</f>
        <v>San Patricio A</v>
      </c>
      <c r="G29" s="72">
        <v>10</v>
      </c>
      <c r="H29" s="31" t="str">
        <f>+F9</f>
        <v>Banco Nacion A</v>
      </c>
      <c r="I29" s="6" t="s">
        <v>11</v>
      </c>
      <c r="J29" s="31" t="str">
        <f>+F11</f>
        <v>Lujan A</v>
      </c>
      <c r="K29" s="74"/>
      <c r="L29" s="49"/>
      <c r="M29" s="49"/>
      <c r="N29" s="49"/>
      <c r="O29" s="76">
        <v>11</v>
      </c>
      <c r="P29" s="47" t="s">
        <v>117</v>
      </c>
      <c r="Q29" s="48" t="s">
        <v>11</v>
      </c>
      <c r="R29" s="47" t="s">
        <v>125</v>
      </c>
    </row>
    <row r="30" spans="1:18" ht="18">
      <c r="A30" s="22">
        <v>11</v>
      </c>
      <c r="B30" s="23" t="s">
        <v>12</v>
      </c>
      <c r="C30" s="71">
        <v>12</v>
      </c>
      <c r="D30" s="31" t="str">
        <f>+C8</f>
        <v>SIC A</v>
      </c>
      <c r="E30" s="6" t="s">
        <v>11</v>
      </c>
      <c r="F30" s="31" t="str">
        <f>+C11</f>
        <v>Mariano Moreno A</v>
      </c>
      <c r="G30" s="72">
        <v>13</v>
      </c>
      <c r="H30" s="31" t="str">
        <f>+G9</f>
        <v>CASI A</v>
      </c>
      <c r="I30" s="6" t="s">
        <v>11</v>
      </c>
      <c r="J30" s="31" t="str">
        <f>+G11</f>
        <v>M. Belgrano A</v>
      </c>
      <c r="K30" s="76">
        <v>14</v>
      </c>
      <c r="L30" s="47" t="s">
        <v>103</v>
      </c>
      <c r="M30" s="48" t="str">
        <f>E40</f>
        <v>vs</v>
      </c>
      <c r="N30" s="47" t="s">
        <v>108</v>
      </c>
      <c r="O30" s="76">
        <v>15</v>
      </c>
      <c r="P30" s="47" t="s">
        <v>114</v>
      </c>
      <c r="Q30" s="48" t="s">
        <v>11</v>
      </c>
      <c r="R30" s="47" t="s">
        <v>123</v>
      </c>
    </row>
    <row r="31" spans="1:18" ht="18">
      <c r="A31" s="22">
        <v>11</v>
      </c>
      <c r="B31" s="23" t="s">
        <v>54</v>
      </c>
      <c r="C31" s="71">
        <v>16</v>
      </c>
      <c r="D31" s="31" t="str">
        <f>I11</f>
        <v>San Martin A</v>
      </c>
      <c r="E31" s="43" t="s">
        <v>11</v>
      </c>
      <c r="F31" s="31" t="str">
        <f>I12</f>
        <v>Los Matreros A</v>
      </c>
      <c r="G31" s="72">
        <v>17</v>
      </c>
      <c r="H31" s="31" t="str">
        <f>+H9</f>
        <v>Belgrano A</v>
      </c>
      <c r="I31" s="6" t="s">
        <v>11</v>
      </c>
      <c r="J31" s="31" t="str">
        <f>+H11</f>
        <v>Champagnat A</v>
      </c>
      <c r="K31" s="76">
        <v>18</v>
      </c>
      <c r="L31" s="47" t="s">
        <v>102</v>
      </c>
      <c r="M31" s="48" t="str">
        <f>E33</f>
        <v>vs</v>
      </c>
      <c r="N31" s="47" t="s">
        <v>112</v>
      </c>
      <c r="O31" s="76">
        <v>19</v>
      </c>
      <c r="P31" s="47" t="s">
        <v>113</v>
      </c>
      <c r="Q31" s="48" t="s">
        <v>11</v>
      </c>
      <c r="R31" s="47" t="s">
        <v>122</v>
      </c>
    </row>
    <row r="32" spans="1:18" ht="18">
      <c r="A32" s="22">
        <v>11</v>
      </c>
      <c r="B32" s="23" t="s">
        <v>66</v>
      </c>
      <c r="C32" s="71">
        <v>20</v>
      </c>
      <c r="D32" s="31" t="str">
        <f>+I8</f>
        <v>Regatas A</v>
      </c>
      <c r="E32" s="6" t="s">
        <v>11</v>
      </c>
      <c r="F32" s="31" t="str">
        <f>+I9</f>
        <v>La Plata A</v>
      </c>
      <c r="G32" s="72">
        <v>21</v>
      </c>
      <c r="H32" s="31" t="str">
        <f>H8</f>
        <v>Hurling A</v>
      </c>
      <c r="I32" s="43" t="s">
        <v>11</v>
      </c>
      <c r="J32" s="31" t="str">
        <f>H12</f>
        <v>C.U. de Quilmes A</v>
      </c>
      <c r="K32" s="76">
        <v>22</v>
      </c>
      <c r="L32" s="47" t="s">
        <v>103</v>
      </c>
      <c r="M32" s="48" t="str">
        <f>E34</f>
        <v>vs</v>
      </c>
      <c r="N32" s="47" t="s">
        <v>105</v>
      </c>
      <c r="O32" s="76">
        <v>23</v>
      </c>
      <c r="P32" s="47" t="s">
        <v>120</v>
      </c>
      <c r="Q32" s="48" t="s">
        <v>11</v>
      </c>
      <c r="R32" s="47" t="s">
        <v>115</v>
      </c>
    </row>
    <row r="33" spans="1:18" ht="18">
      <c r="A33" s="22">
        <v>12</v>
      </c>
      <c r="B33" s="23" t="s">
        <v>12</v>
      </c>
      <c r="C33" s="71">
        <v>24</v>
      </c>
      <c r="D33" s="31" t="str">
        <f>+D9</f>
        <v>El Retiro A</v>
      </c>
      <c r="E33" s="6" t="s">
        <v>11</v>
      </c>
      <c r="F33" s="31" t="str">
        <f>+D11</f>
        <v>Bco Hipotecario A</v>
      </c>
      <c r="G33" s="72">
        <v>25</v>
      </c>
      <c r="H33" s="31" t="str">
        <f>+E8</f>
        <v>Pucara A</v>
      </c>
      <c r="I33" s="6" t="s">
        <v>11</v>
      </c>
      <c r="J33" s="31" t="str">
        <f>+E9</f>
        <v>Hindu A</v>
      </c>
      <c r="K33" s="76">
        <v>26</v>
      </c>
      <c r="L33" s="45" t="s">
        <v>99</v>
      </c>
      <c r="M33" s="46" t="str">
        <f>E35</f>
        <v>vs</v>
      </c>
      <c r="N33" s="45" t="s">
        <v>110</v>
      </c>
      <c r="O33" s="76">
        <v>27</v>
      </c>
      <c r="P33" s="47" t="s">
        <v>117</v>
      </c>
      <c r="Q33" s="48" t="s">
        <v>11</v>
      </c>
      <c r="R33" s="47" t="s">
        <v>116</v>
      </c>
    </row>
    <row r="34" spans="1:18" ht="18">
      <c r="A34" s="22">
        <v>12</v>
      </c>
      <c r="B34" s="23" t="s">
        <v>54</v>
      </c>
      <c r="C34" s="71">
        <v>28</v>
      </c>
      <c r="D34" s="31" t="str">
        <f>+A8</f>
        <v>Newman A</v>
      </c>
      <c r="E34" s="6" t="s">
        <v>11</v>
      </c>
      <c r="F34" s="31" t="str">
        <f>+A9</f>
        <v>Buenos Aires A</v>
      </c>
      <c r="G34" s="72">
        <v>29</v>
      </c>
      <c r="H34" s="31" t="str">
        <f>+F8</f>
        <v>Lomas A</v>
      </c>
      <c r="I34" s="6" t="s">
        <v>11</v>
      </c>
      <c r="J34" s="31" t="str">
        <f>+F9</f>
        <v>Banco Nacion A</v>
      </c>
      <c r="K34" s="76">
        <v>30</v>
      </c>
      <c r="L34" s="47" t="s">
        <v>106</v>
      </c>
      <c r="M34" s="48" t="str">
        <f>E38</f>
        <v>vs</v>
      </c>
      <c r="N34" s="47" t="s">
        <v>100</v>
      </c>
      <c r="O34" s="76">
        <v>31</v>
      </c>
      <c r="P34" s="47"/>
      <c r="Q34" s="48"/>
      <c r="R34" s="47"/>
    </row>
    <row r="35" spans="1:18" ht="18">
      <c r="A35" s="22">
        <v>12</v>
      </c>
      <c r="B35" s="23" t="s">
        <v>66</v>
      </c>
      <c r="C35" s="71">
        <v>32</v>
      </c>
      <c r="D35" s="31" t="str">
        <f>+B9</f>
        <v>San Patricio A</v>
      </c>
      <c r="E35" s="6" t="s">
        <v>11</v>
      </c>
      <c r="F35" s="31" t="str">
        <f>+B11</f>
        <v>San Luis A</v>
      </c>
      <c r="G35" s="72">
        <v>33</v>
      </c>
      <c r="H35" s="31" t="str">
        <f>+G8</f>
        <v>Pueyrredón A</v>
      </c>
      <c r="I35" s="6" t="s">
        <v>11</v>
      </c>
      <c r="J35" s="31" t="str">
        <f>+G9</f>
        <v>CASI A</v>
      </c>
      <c r="K35" s="74"/>
      <c r="L35" s="16"/>
      <c r="M35" s="16"/>
      <c r="N35" s="16"/>
      <c r="O35" s="76">
        <v>34</v>
      </c>
      <c r="P35" s="47" t="s">
        <v>118</v>
      </c>
      <c r="Q35" s="48" t="s">
        <v>11</v>
      </c>
      <c r="R35" s="47" t="s">
        <v>113</v>
      </c>
    </row>
    <row r="36" spans="1:18" ht="18">
      <c r="A36" s="22">
        <v>13</v>
      </c>
      <c r="B36" s="23" t="s">
        <v>12</v>
      </c>
      <c r="C36" s="71">
        <v>35</v>
      </c>
      <c r="D36" s="31" t="str">
        <f>I9</f>
        <v>La Plata A</v>
      </c>
      <c r="E36" s="6" t="s">
        <v>11</v>
      </c>
      <c r="F36" s="31" t="str">
        <f>I12</f>
        <v>Los Matreros A</v>
      </c>
      <c r="G36" s="72">
        <v>36</v>
      </c>
      <c r="H36" s="31" t="str">
        <f>+H8</f>
        <v>Hurling A</v>
      </c>
      <c r="I36" s="6" t="s">
        <v>11</v>
      </c>
      <c r="J36" s="31" t="str">
        <f>+H9</f>
        <v>Belgrano A</v>
      </c>
      <c r="K36" s="76">
        <v>37</v>
      </c>
      <c r="L36" s="47" t="s">
        <v>107</v>
      </c>
      <c r="M36" s="48" t="str">
        <f>E39</f>
        <v>vs</v>
      </c>
      <c r="N36" s="47" t="s">
        <v>102</v>
      </c>
      <c r="O36" s="76">
        <v>38</v>
      </c>
      <c r="P36" s="47" t="s">
        <v>119</v>
      </c>
      <c r="Q36" s="48" t="s">
        <v>11</v>
      </c>
      <c r="R36" s="47" t="s">
        <v>114</v>
      </c>
    </row>
    <row r="37" spans="1:18" ht="18">
      <c r="A37" s="22">
        <v>13</v>
      </c>
      <c r="B37" s="23" t="s">
        <v>54</v>
      </c>
      <c r="C37" s="71">
        <v>39</v>
      </c>
      <c r="D37" s="31" t="str">
        <f>+I8</f>
        <v>Regatas A</v>
      </c>
      <c r="E37" s="6" t="s">
        <v>11</v>
      </c>
      <c r="F37" s="31" t="str">
        <f>+I11</f>
        <v>San Martin A</v>
      </c>
      <c r="G37" s="72">
        <v>40</v>
      </c>
      <c r="H37" s="31" t="str">
        <f>H11</f>
        <v>Champagnat A</v>
      </c>
      <c r="I37" s="6" t="s">
        <v>11</v>
      </c>
      <c r="J37" s="31" t="str">
        <f>H12</f>
        <v>C.U. de Quilmes A</v>
      </c>
      <c r="K37" s="76">
        <v>41</v>
      </c>
      <c r="L37" s="47" t="s">
        <v>105</v>
      </c>
      <c r="M37" s="48" t="str">
        <f>E28</f>
        <v>vs</v>
      </c>
      <c r="N37" s="47" t="s">
        <v>108</v>
      </c>
      <c r="O37" s="74"/>
      <c r="P37" s="49"/>
      <c r="Q37" s="49"/>
      <c r="R37" s="49"/>
    </row>
    <row r="38" spans="1:18" ht="18">
      <c r="A38" s="22">
        <v>13</v>
      </c>
      <c r="B38" s="23" t="s">
        <v>66</v>
      </c>
      <c r="C38" s="71">
        <v>42</v>
      </c>
      <c r="D38" s="31" t="str">
        <f>+C8</f>
        <v>SIC A</v>
      </c>
      <c r="E38" s="6" t="s">
        <v>11</v>
      </c>
      <c r="F38" s="31" t="str">
        <f>+C9</f>
        <v>Los Tilos A</v>
      </c>
      <c r="G38" s="72">
        <v>43</v>
      </c>
      <c r="H38" s="31" t="str">
        <f>+E8</f>
        <v>Pucara A</v>
      </c>
      <c r="I38" s="6" t="s">
        <v>11</v>
      </c>
      <c r="J38" s="31" t="str">
        <f>+E11</f>
        <v>Los Cedros A</v>
      </c>
      <c r="K38" s="74"/>
      <c r="L38" s="49"/>
      <c r="M38" s="49"/>
      <c r="N38" s="49"/>
      <c r="O38" s="76">
        <v>44</v>
      </c>
      <c r="P38" s="47"/>
      <c r="Q38" s="48"/>
      <c r="R38" s="47"/>
    </row>
    <row r="39" spans="1:18" ht="18">
      <c r="A39" s="24" t="s">
        <v>13</v>
      </c>
      <c r="B39" s="23" t="s">
        <v>12</v>
      </c>
      <c r="C39" s="72">
        <v>45</v>
      </c>
      <c r="D39" s="31" t="str">
        <f>+D8</f>
        <v>Alumni A</v>
      </c>
      <c r="E39" s="6" t="s">
        <v>11</v>
      </c>
      <c r="F39" s="31" t="str">
        <f>+D9</f>
        <v>El Retiro A</v>
      </c>
      <c r="G39" s="72">
        <v>46</v>
      </c>
      <c r="H39" s="31" t="str">
        <f>+F8</f>
        <v>Lomas A</v>
      </c>
      <c r="I39" s="6" t="s">
        <v>11</v>
      </c>
      <c r="J39" s="31" t="str">
        <f>+F11</f>
        <v>Lujan A</v>
      </c>
      <c r="K39" s="76">
        <v>47</v>
      </c>
      <c r="L39" s="47" t="s">
        <v>104</v>
      </c>
      <c r="M39" s="48" t="str">
        <f>E29</f>
        <v>vs</v>
      </c>
      <c r="N39" s="47" t="s">
        <v>99</v>
      </c>
      <c r="O39" s="76">
        <v>48</v>
      </c>
      <c r="P39" s="47" t="s">
        <v>116</v>
      </c>
      <c r="Q39" s="48" t="s">
        <v>11</v>
      </c>
      <c r="R39" s="47" t="s">
        <v>125</v>
      </c>
    </row>
    <row r="40" spans="1:18" ht="18">
      <c r="A40" s="24" t="s">
        <v>13</v>
      </c>
      <c r="B40" s="25" t="s">
        <v>54</v>
      </c>
      <c r="C40" s="72">
        <v>49</v>
      </c>
      <c r="D40" s="31" t="str">
        <f>+A8</f>
        <v>Newman A</v>
      </c>
      <c r="E40" s="6" t="s">
        <v>11</v>
      </c>
      <c r="F40" s="31" t="str">
        <f>+A11</f>
        <v>Liceo Naval A</v>
      </c>
      <c r="G40" s="72">
        <v>50</v>
      </c>
      <c r="H40" s="31" t="str">
        <f>+G8</f>
        <v>Pueyrredón A</v>
      </c>
      <c r="I40" s="6" t="s">
        <v>11</v>
      </c>
      <c r="J40" s="31" t="str">
        <f>+G11</f>
        <v>M. Belgrano A</v>
      </c>
      <c r="K40" s="76">
        <v>51</v>
      </c>
      <c r="L40" s="50" t="s">
        <v>107</v>
      </c>
      <c r="M40" s="51" t="str">
        <f>I42</f>
        <v>vs</v>
      </c>
      <c r="N40" s="50" t="s">
        <v>112</v>
      </c>
      <c r="O40" s="76">
        <v>52</v>
      </c>
      <c r="P40" s="47" t="s">
        <v>118</v>
      </c>
      <c r="Q40" s="48" t="s">
        <v>11</v>
      </c>
      <c r="R40" s="47" t="s">
        <v>122</v>
      </c>
    </row>
    <row r="41" spans="1:18" ht="18">
      <c r="A41" s="24" t="s">
        <v>13</v>
      </c>
      <c r="B41" s="26" t="s">
        <v>66</v>
      </c>
      <c r="C41" s="72">
        <v>53</v>
      </c>
      <c r="D41" s="31" t="str">
        <f>+B8</f>
        <v>CUBA A</v>
      </c>
      <c r="E41" s="6" t="s">
        <v>11</v>
      </c>
      <c r="F41" s="31" t="str">
        <f>+B11</f>
        <v>San Luis A</v>
      </c>
      <c r="G41" s="72">
        <v>54</v>
      </c>
      <c r="H41" s="31" t="str">
        <f>+H8</f>
        <v>Hurling A</v>
      </c>
      <c r="I41" s="6" t="s">
        <v>11</v>
      </c>
      <c r="J41" s="31" t="str">
        <f>+H11</f>
        <v>Champagnat A</v>
      </c>
      <c r="K41" s="76">
        <v>55</v>
      </c>
      <c r="L41" s="47" t="s">
        <v>100</v>
      </c>
      <c r="M41" s="48" t="str">
        <f>E42</f>
        <v>vs</v>
      </c>
      <c r="N41" s="47" t="s">
        <v>111</v>
      </c>
      <c r="O41" s="76">
        <v>56</v>
      </c>
      <c r="P41" s="47" t="s">
        <v>119</v>
      </c>
      <c r="Q41" s="48" t="s">
        <v>11</v>
      </c>
      <c r="R41" s="47" t="s">
        <v>123</v>
      </c>
    </row>
    <row r="42" spans="1:18" ht="18.75" thickBot="1">
      <c r="A42" s="27" t="s">
        <v>14</v>
      </c>
      <c r="B42" s="66" t="s">
        <v>12</v>
      </c>
      <c r="C42" s="73">
        <v>57</v>
      </c>
      <c r="D42" s="67" t="str">
        <f>+C9</f>
        <v>Los Tilos A</v>
      </c>
      <c r="E42" s="68" t="s">
        <v>11</v>
      </c>
      <c r="F42" s="67" t="str">
        <f>+C11</f>
        <v>Mariano Moreno A</v>
      </c>
      <c r="G42" s="73">
        <v>58</v>
      </c>
      <c r="H42" s="67" t="str">
        <f>+D8</f>
        <v>Alumni A</v>
      </c>
      <c r="I42" s="68" t="s">
        <v>11</v>
      </c>
      <c r="J42" s="67" t="str">
        <f>+D11</f>
        <v>Bco Hipotecario A</v>
      </c>
      <c r="K42" s="77">
        <v>59</v>
      </c>
      <c r="L42" s="69" t="str">
        <f>H9</f>
        <v>Belgrano A</v>
      </c>
      <c r="M42" s="70" t="s">
        <v>11</v>
      </c>
      <c r="N42" s="69" t="str">
        <f>H12</f>
        <v>C.U. de Quilmes A</v>
      </c>
      <c r="O42" s="77">
        <v>60</v>
      </c>
      <c r="P42" s="69" t="s">
        <v>120</v>
      </c>
      <c r="Q42" s="70" t="s">
        <v>11</v>
      </c>
      <c r="R42" s="69" t="s">
        <v>124</v>
      </c>
    </row>
    <row r="43" spans="1:18" ht="18">
      <c r="A43" s="63" t="s">
        <v>15</v>
      </c>
      <c r="B43" s="25" t="s">
        <v>12</v>
      </c>
      <c r="C43" s="78">
        <v>61</v>
      </c>
      <c r="D43" s="79" t="s">
        <v>36</v>
      </c>
      <c r="E43" s="80" t="s">
        <v>11</v>
      </c>
      <c r="F43" s="79" t="s">
        <v>134</v>
      </c>
      <c r="G43" s="78">
        <v>62</v>
      </c>
      <c r="H43" s="79" t="s">
        <v>41</v>
      </c>
      <c r="I43" s="80" t="s">
        <v>11</v>
      </c>
      <c r="J43" s="79" t="s">
        <v>133</v>
      </c>
      <c r="K43" s="78">
        <v>63</v>
      </c>
      <c r="L43" s="79" t="s">
        <v>40</v>
      </c>
      <c r="M43" s="80" t="s">
        <v>11</v>
      </c>
      <c r="N43" s="79" t="s">
        <v>131</v>
      </c>
      <c r="O43" s="78">
        <v>64</v>
      </c>
      <c r="P43" s="79" t="s">
        <v>43</v>
      </c>
      <c r="Q43" s="80" t="s">
        <v>11</v>
      </c>
      <c r="R43" s="79" t="s">
        <v>130</v>
      </c>
    </row>
    <row r="44" spans="1:18" ht="18">
      <c r="A44" s="63" t="s">
        <v>15</v>
      </c>
      <c r="B44" s="65" t="s">
        <v>54</v>
      </c>
      <c r="C44" s="72">
        <v>65</v>
      </c>
      <c r="D44" s="36" t="s">
        <v>36</v>
      </c>
      <c r="E44" s="58" t="s">
        <v>11</v>
      </c>
      <c r="F44" s="36" t="s">
        <v>37</v>
      </c>
      <c r="G44" s="81">
        <v>66</v>
      </c>
      <c r="H44" s="36" t="s">
        <v>41</v>
      </c>
      <c r="I44" s="58" t="s">
        <v>11</v>
      </c>
      <c r="J44" s="36" t="s">
        <v>130</v>
      </c>
      <c r="K44" s="81">
        <v>67</v>
      </c>
      <c r="L44" s="36" t="s">
        <v>40</v>
      </c>
      <c r="M44" s="58" t="s">
        <v>11</v>
      </c>
      <c r="N44" s="36" t="s">
        <v>133</v>
      </c>
      <c r="O44" s="81">
        <v>68</v>
      </c>
      <c r="P44" s="36" t="s">
        <v>43</v>
      </c>
      <c r="Q44" s="58" t="s">
        <v>11</v>
      </c>
      <c r="R44" s="36" t="s">
        <v>134</v>
      </c>
    </row>
    <row r="45" spans="1:18" ht="18">
      <c r="A45" s="63" t="s">
        <v>15</v>
      </c>
      <c r="B45" s="64" t="s">
        <v>141</v>
      </c>
      <c r="C45" s="76">
        <v>69</v>
      </c>
      <c r="D45" s="79" t="s">
        <v>35</v>
      </c>
      <c r="E45" s="80" t="s">
        <v>11</v>
      </c>
      <c r="F45" s="79" t="s">
        <v>33</v>
      </c>
      <c r="G45" s="78">
        <v>70</v>
      </c>
      <c r="H45" s="79" t="s">
        <v>38</v>
      </c>
      <c r="I45" s="80" t="s">
        <v>11</v>
      </c>
      <c r="J45" s="79" t="s">
        <v>34</v>
      </c>
      <c r="K45" s="78">
        <v>71</v>
      </c>
      <c r="L45" s="79" t="s">
        <v>39</v>
      </c>
      <c r="M45" s="80" t="s">
        <v>11</v>
      </c>
      <c r="N45" s="79" t="s">
        <v>56</v>
      </c>
      <c r="O45" s="78">
        <v>72</v>
      </c>
      <c r="P45" s="79" t="s">
        <v>44</v>
      </c>
      <c r="Q45" s="80" t="s">
        <v>11</v>
      </c>
      <c r="R45" s="79" t="s">
        <v>142</v>
      </c>
    </row>
    <row r="46" spans="1:18" ht="18">
      <c r="A46" s="63" t="s">
        <v>16</v>
      </c>
      <c r="B46" s="25" t="s">
        <v>143</v>
      </c>
      <c r="C46" s="72">
        <v>73</v>
      </c>
      <c r="D46" s="36" t="s">
        <v>35</v>
      </c>
      <c r="E46" s="58" t="s">
        <v>11</v>
      </c>
      <c r="F46" s="36" t="s">
        <v>50</v>
      </c>
      <c r="G46" s="81">
        <v>74</v>
      </c>
      <c r="H46" s="36" t="s">
        <v>38</v>
      </c>
      <c r="I46" s="58" t="s">
        <v>11</v>
      </c>
      <c r="J46" s="36" t="s">
        <v>65</v>
      </c>
      <c r="K46" s="81">
        <v>75</v>
      </c>
      <c r="L46" s="36" t="s">
        <v>39</v>
      </c>
      <c r="M46" s="58" t="s">
        <v>11</v>
      </c>
      <c r="N46" s="36" t="s">
        <v>62</v>
      </c>
      <c r="O46" s="81">
        <v>76</v>
      </c>
      <c r="P46" s="36" t="s">
        <v>44</v>
      </c>
      <c r="Q46" s="58" t="s">
        <v>11</v>
      </c>
      <c r="R46" s="36" t="s">
        <v>144</v>
      </c>
    </row>
    <row r="47" spans="1:10" ht="18">
      <c r="A47" s="63" t="s">
        <v>16</v>
      </c>
      <c r="B47" s="65" t="s">
        <v>146</v>
      </c>
      <c r="C47" s="76">
        <v>77</v>
      </c>
      <c r="D47" s="79" t="s">
        <v>61</v>
      </c>
      <c r="E47" s="80" t="s">
        <v>11</v>
      </c>
      <c r="F47" s="79" t="s">
        <v>19</v>
      </c>
      <c r="G47" s="76">
        <v>78</v>
      </c>
      <c r="H47" s="79" t="s">
        <v>59</v>
      </c>
      <c r="I47" s="80" t="s">
        <v>11</v>
      </c>
      <c r="J47" s="79" t="s">
        <v>24</v>
      </c>
    </row>
    <row r="48" spans="1:10" ht="18">
      <c r="A48" s="63" t="s">
        <v>16</v>
      </c>
      <c r="B48" s="64" t="s">
        <v>141</v>
      </c>
      <c r="C48" s="72">
        <v>79</v>
      </c>
      <c r="D48" s="36" t="s">
        <v>28</v>
      </c>
      <c r="E48" s="58" t="s">
        <v>11</v>
      </c>
      <c r="F48" s="36" t="s">
        <v>137</v>
      </c>
      <c r="G48" s="72">
        <v>80</v>
      </c>
      <c r="H48" s="36" t="s">
        <v>30</v>
      </c>
      <c r="I48" s="58" t="s">
        <v>11</v>
      </c>
      <c r="J48" s="36" t="s">
        <v>145</v>
      </c>
    </row>
    <row r="49" spans="1:6" ht="18">
      <c r="A49" s="63" t="s">
        <v>17</v>
      </c>
      <c r="B49" s="25" t="s">
        <v>54</v>
      </c>
      <c r="C49" s="76">
        <v>81</v>
      </c>
      <c r="D49" s="79" t="s">
        <v>25</v>
      </c>
      <c r="E49" s="80" t="s">
        <v>11</v>
      </c>
      <c r="F49" s="79" t="s">
        <v>49</v>
      </c>
    </row>
    <row r="50" spans="1:6" ht="18">
      <c r="A50" s="63" t="s">
        <v>17</v>
      </c>
      <c r="B50" s="65" t="s">
        <v>66</v>
      </c>
      <c r="C50" s="71">
        <v>82</v>
      </c>
      <c r="D50" s="36" t="s">
        <v>46</v>
      </c>
      <c r="E50" s="58" t="s">
        <v>11</v>
      </c>
      <c r="F50" s="36" t="s">
        <v>47</v>
      </c>
    </row>
    <row r="51" spans="1:15" ht="12.75">
      <c r="A51" s="10"/>
      <c r="B51" s="11"/>
      <c r="K51" s="13"/>
      <c r="O51" s="13"/>
    </row>
    <row r="52" spans="1:15" ht="12.75">
      <c r="A52" s="10"/>
      <c r="B52" s="12"/>
      <c r="H52" t="s">
        <v>64</v>
      </c>
      <c r="K52" s="13"/>
      <c r="O52" s="14"/>
    </row>
    <row r="53" spans="11:15" ht="12.75">
      <c r="K53" s="9"/>
      <c r="O53" s="15"/>
    </row>
  </sheetData>
  <sheetProtection/>
  <mergeCells count="7">
    <mergeCell ref="A1:R1"/>
    <mergeCell ref="A2:R2"/>
    <mergeCell ref="O25:R25"/>
    <mergeCell ref="A26:B26"/>
    <mergeCell ref="C25:F25"/>
    <mergeCell ref="G25:J25"/>
    <mergeCell ref="K25:N25"/>
  </mergeCells>
  <printOptions/>
  <pageMargins left="0.43" right="0.38" top="0.69" bottom="1" header="0" footer="0"/>
  <pageSetup fitToHeight="1" fitToWidth="1" horizontalDpi="600" verticalDpi="600" orientation="landscape" paperSize="5" scale="79" r:id="rId1"/>
  <headerFooter alignWithMargins="0">
    <oddHeader>&amp;C&amp;"Arial,Negrita"&amp;20UNION DE RUGBY DE BUENOS AIRES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2">
      <selection activeCell="C29" sqref="C29"/>
    </sheetView>
  </sheetViews>
  <sheetFormatPr defaultColWidth="11.421875" defaultRowHeight="12.75"/>
  <cols>
    <col min="1" max="1" width="17.421875" style="0" customWidth="1"/>
    <col min="2" max="2" width="16.00390625" style="0" customWidth="1"/>
    <col min="3" max="3" width="17.57421875" style="0" customWidth="1"/>
    <col min="4" max="4" width="17.28125" style="0" customWidth="1"/>
    <col min="5" max="5" width="20.140625" style="0" bestFit="1" customWidth="1"/>
    <col min="6" max="6" width="15.57421875" style="0" customWidth="1"/>
    <col min="7" max="7" width="17.8515625" style="0" customWidth="1"/>
    <col min="8" max="8" width="19.7109375" style="0" customWidth="1"/>
  </cols>
  <sheetData>
    <row r="1" spans="1:8" ht="24" thickBot="1">
      <c r="A1" s="238" t="s">
        <v>149</v>
      </c>
      <c r="B1" s="239"/>
      <c r="C1" s="239"/>
      <c r="D1" s="239"/>
      <c r="E1" s="239"/>
      <c r="F1" s="239"/>
      <c r="G1" s="239"/>
      <c r="H1" s="240"/>
    </row>
    <row r="2" spans="1:8" ht="21" thickBot="1">
      <c r="A2" s="241" t="s">
        <v>150</v>
      </c>
      <c r="B2" s="242"/>
      <c r="C2" s="242"/>
      <c r="D2" s="242"/>
      <c r="E2" s="242"/>
      <c r="F2" s="242"/>
      <c r="G2" s="242"/>
      <c r="H2" s="243"/>
    </row>
    <row r="4" ht="13.5" thickBot="1"/>
    <row r="5" spans="1:8" ht="16.5" thickBot="1">
      <c r="A5" s="254" t="s">
        <v>0</v>
      </c>
      <c r="B5" s="255"/>
      <c r="C5" s="255"/>
      <c r="D5" s="255"/>
      <c r="E5" s="255"/>
      <c r="F5" s="255"/>
      <c r="G5" s="255"/>
      <c r="H5" s="256"/>
    </row>
    <row r="6" spans="1:8" ht="15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</row>
    <row r="7" spans="1:8" ht="15.75">
      <c r="A7" s="196" t="s">
        <v>151</v>
      </c>
      <c r="B7" s="196" t="s">
        <v>152</v>
      </c>
      <c r="C7" s="196" t="s">
        <v>153</v>
      </c>
      <c r="D7" s="196" t="s">
        <v>154</v>
      </c>
      <c r="E7" s="196" t="s">
        <v>155</v>
      </c>
      <c r="F7" s="196" t="s">
        <v>156</v>
      </c>
      <c r="G7" s="196" t="s">
        <v>157</v>
      </c>
      <c r="H7" s="196" t="s">
        <v>158</v>
      </c>
    </row>
    <row r="8" spans="1:8" ht="15.75">
      <c r="A8" s="197" t="s">
        <v>159</v>
      </c>
      <c r="B8" s="197" t="s">
        <v>160</v>
      </c>
      <c r="C8" s="197" t="s">
        <v>161</v>
      </c>
      <c r="D8" s="197" t="s">
        <v>162</v>
      </c>
      <c r="E8" s="197" t="s">
        <v>163</v>
      </c>
      <c r="F8" s="197" t="s">
        <v>164</v>
      </c>
      <c r="G8" s="197" t="s">
        <v>165</v>
      </c>
      <c r="H8" s="197" t="s">
        <v>166</v>
      </c>
    </row>
    <row r="9" spans="1:8" ht="15.75">
      <c r="A9" s="196" t="s">
        <v>167</v>
      </c>
      <c r="B9" s="196" t="s">
        <v>168</v>
      </c>
      <c r="C9" s="196" t="s">
        <v>169</v>
      </c>
      <c r="D9" s="196" t="s">
        <v>170</v>
      </c>
      <c r="E9" s="196" t="s">
        <v>171</v>
      </c>
      <c r="F9" s="197" t="s">
        <v>172</v>
      </c>
      <c r="G9" s="197" t="s">
        <v>173</v>
      </c>
      <c r="H9" s="197" t="s">
        <v>174</v>
      </c>
    </row>
    <row r="10" spans="1:8" ht="15.75">
      <c r="A10" s="198"/>
      <c r="B10" s="198"/>
      <c r="C10" s="198"/>
      <c r="D10" s="198"/>
      <c r="E10" s="198"/>
      <c r="F10" s="198"/>
      <c r="G10" s="196" t="s">
        <v>175</v>
      </c>
      <c r="H10" s="196" t="s">
        <v>176</v>
      </c>
    </row>
    <row r="12" spans="2:7" ht="15.75">
      <c r="B12" s="253" t="s">
        <v>177</v>
      </c>
      <c r="C12" s="253"/>
      <c r="D12" s="253"/>
      <c r="E12" s="253"/>
      <c r="F12" s="253"/>
      <c r="G12" s="253"/>
    </row>
    <row r="13" spans="1:8" ht="18.75" thickBot="1">
      <c r="A13" s="86"/>
      <c r="B13" s="86"/>
      <c r="C13" s="86"/>
      <c r="D13" s="86"/>
      <c r="E13" s="86"/>
      <c r="F13" s="86"/>
      <c r="G13" s="86"/>
      <c r="H13" s="86"/>
    </row>
    <row r="14" spans="1:8" ht="16.5" thickBot="1">
      <c r="A14" s="250" t="s">
        <v>178</v>
      </c>
      <c r="B14" s="251"/>
      <c r="C14" s="251"/>
      <c r="D14" s="251"/>
      <c r="E14" s="251"/>
      <c r="F14" s="251"/>
      <c r="G14" s="251"/>
      <c r="H14" s="252"/>
    </row>
    <row r="15" spans="1:8" ht="16.5" thickBot="1">
      <c r="A15" s="87" t="s">
        <v>35</v>
      </c>
      <c r="B15" s="87" t="s">
        <v>44</v>
      </c>
      <c r="C15" s="87" t="s">
        <v>39</v>
      </c>
      <c r="D15" s="87" t="s">
        <v>38</v>
      </c>
      <c r="E15" s="87" t="s">
        <v>40</v>
      </c>
      <c r="F15" s="87" t="s">
        <v>41</v>
      </c>
      <c r="G15" s="87" t="s">
        <v>43</v>
      </c>
      <c r="H15" s="87" t="s">
        <v>36</v>
      </c>
    </row>
    <row r="16" spans="1:8" ht="12.75">
      <c r="A16" s="88" t="s">
        <v>35</v>
      </c>
      <c r="B16" s="88" t="s">
        <v>44</v>
      </c>
      <c r="C16" s="88" t="s">
        <v>39</v>
      </c>
      <c r="D16" s="88" t="s">
        <v>38</v>
      </c>
      <c r="E16" s="88" t="s">
        <v>40</v>
      </c>
      <c r="F16" s="88" t="s">
        <v>41</v>
      </c>
      <c r="G16" s="88" t="s">
        <v>43</v>
      </c>
      <c r="H16" s="88" t="s">
        <v>36</v>
      </c>
    </row>
  </sheetData>
  <sheetProtection/>
  <mergeCells count="5">
    <mergeCell ref="A14:H14"/>
    <mergeCell ref="B12:G12"/>
    <mergeCell ref="A1:H1"/>
    <mergeCell ref="A2:H2"/>
    <mergeCell ref="A5:H5"/>
  </mergeCells>
  <printOptions horizontalCentered="1"/>
  <pageMargins left="0.4724409448818898" right="0.15748031496062992" top="0.35433070866141736" bottom="0.5511811023622047" header="0.35433070866141736" footer="0"/>
  <pageSetup fitToHeight="1" fitToWidth="1" horizontalDpi="600" verticalDpi="600" orientation="landscape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PageLayoutView="0" workbookViewId="0" topLeftCell="A1">
      <selection activeCell="M41" sqref="M41"/>
    </sheetView>
  </sheetViews>
  <sheetFormatPr defaultColWidth="11.421875" defaultRowHeight="12.75"/>
  <cols>
    <col min="1" max="1" width="4.28125" style="0" customWidth="1"/>
    <col min="2" max="2" width="3.8515625" style="0" customWidth="1"/>
    <col min="3" max="3" width="5.7109375" style="0" customWidth="1"/>
    <col min="4" max="4" width="18.140625" style="0" customWidth="1"/>
    <col min="5" max="5" width="8.57421875" style="0" customWidth="1"/>
    <col min="6" max="6" width="4.421875" style="0" customWidth="1"/>
    <col min="7" max="7" width="19.140625" style="0" customWidth="1"/>
    <col min="8" max="8" width="8.8515625" style="0" customWidth="1"/>
    <col min="9" max="9" width="6.00390625" style="0" customWidth="1"/>
    <col min="10" max="10" width="19.421875" style="0" customWidth="1"/>
    <col min="11" max="11" width="9.28125" style="0" customWidth="1"/>
    <col min="12" max="12" width="4.28125" style="0" customWidth="1"/>
    <col min="13" max="13" width="19.421875" style="0" customWidth="1"/>
    <col min="14" max="14" width="9.00390625" style="0" customWidth="1"/>
    <col min="15" max="27" width="4.28125" style="0" customWidth="1"/>
    <col min="28" max="28" width="5.28125" style="0" customWidth="1"/>
    <col min="29" max="29" width="6.57421875" style="2" customWidth="1"/>
  </cols>
  <sheetData>
    <row r="1" spans="1:14" ht="27" thickBot="1">
      <c r="A1" s="257" t="s">
        <v>149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</row>
    <row r="2" spans="1:14" ht="21" thickBot="1">
      <c r="A2" s="241" t="s">
        <v>150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4" spans="1:11" ht="16.5" hidden="1" thickBot="1">
      <c r="A4" s="254" t="s">
        <v>0</v>
      </c>
      <c r="B4" s="255"/>
      <c r="C4" s="255"/>
      <c r="D4" s="255"/>
      <c r="E4" s="255"/>
      <c r="F4" s="255"/>
      <c r="G4" s="255"/>
      <c r="H4" s="255"/>
      <c r="I4" s="255"/>
      <c r="J4" s="256"/>
      <c r="K4" s="89"/>
    </row>
    <row r="5" spans="1:29" ht="15.75" hidden="1">
      <c r="A5" s="83">
        <v>1</v>
      </c>
      <c r="B5" s="83">
        <v>2</v>
      </c>
      <c r="C5" s="83">
        <v>3</v>
      </c>
      <c r="D5" s="83">
        <v>4</v>
      </c>
      <c r="E5" s="90"/>
      <c r="F5" s="83">
        <v>5</v>
      </c>
      <c r="G5" s="83">
        <v>6</v>
      </c>
      <c r="H5" s="90"/>
      <c r="I5" s="83">
        <v>7</v>
      </c>
      <c r="J5" s="83">
        <v>8</v>
      </c>
      <c r="K5" s="91"/>
      <c r="AC5"/>
    </row>
    <row r="6" spans="1:29" ht="15" hidden="1">
      <c r="A6" s="53" t="s">
        <v>151</v>
      </c>
      <c r="B6" s="53" t="s">
        <v>152</v>
      </c>
      <c r="C6" s="53" t="s">
        <v>153</v>
      </c>
      <c r="D6" s="53" t="s">
        <v>154</v>
      </c>
      <c r="E6" s="92"/>
      <c r="F6" s="53" t="s">
        <v>155</v>
      </c>
      <c r="G6" s="53" t="s">
        <v>156</v>
      </c>
      <c r="H6" s="92"/>
      <c r="I6" s="53" t="s">
        <v>157</v>
      </c>
      <c r="J6" s="53" t="s">
        <v>158</v>
      </c>
      <c r="K6" s="42"/>
      <c r="AC6"/>
    </row>
    <row r="7" spans="1:29" ht="15" hidden="1">
      <c r="A7" s="54" t="s">
        <v>159</v>
      </c>
      <c r="B7" s="54" t="s">
        <v>160</v>
      </c>
      <c r="C7" s="54" t="s">
        <v>161</v>
      </c>
      <c r="D7" s="54" t="s">
        <v>162</v>
      </c>
      <c r="E7" s="92"/>
      <c r="F7" s="54" t="s">
        <v>163</v>
      </c>
      <c r="G7" s="54" t="s">
        <v>164</v>
      </c>
      <c r="H7" s="92"/>
      <c r="I7" s="54" t="s">
        <v>165</v>
      </c>
      <c r="J7" s="54" t="s">
        <v>166</v>
      </c>
      <c r="K7" s="52"/>
      <c r="AC7"/>
    </row>
    <row r="8" spans="1:29" ht="15" hidden="1">
      <c r="A8" s="53" t="s">
        <v>167</v>
      </c>
      <c r="B8" s="53" t="s">
        <v>168</v>
      </c>
      <c r="C8" s="53" t="s">
        <v>169</v>
      </c>
      <c r="D8" s="53" t="s">
        <v>170</v>
      </c>
      <c r="E8" s="92"/>
      <c r="F8" s="53" t="s">
        <v>171</v>
      </c>
      <c r="G8" s="54" t="s">
        <v>172</v>
      </c>
      <c r="H8" s="92"/>
      <c r="I8" s="54" t="s">
        <v>173</v>
      </c>
      <c r="J8" s="54" t="s">
        <v>174</v>
      </c>
      <c r="K8" s="52"/>
      <c r="AC8"/>
    </row>
    <row r="9" spans="1:29" ht="15" hidden="1">
      <c r="A9" s="84"/>
      <c r="B9" s="84"/>
      <c r="C9" s="84"/>
      <c r="D9" s="84"/>
      <c r="E9" s="84"/>
      <c r="F9" s="84"/>
      <c r="G9" s="84"/>
      <c r="H9" s="84"/>
      <c r="I9" s="53" t="s">
        <v>175</v>
      </c>
      <c r="J9" s="53" t="s">
        <v>176</v>
      </c>
      <c r="K9" s="42"/>
      <c r="AC9"/>
    </row>
    <row r="10" ht="12.75" hidden="1"/>
    <row r="11" spans="1:11" ht="15.75" hidden="1">
      <c r="A11" s="253" t="s">
        <v>179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85"/>
    </row>
    <row r="12" spans="1:11" ht="16.5" hidden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6.5" hidden="1" thickBot="1">
      <c r="A13" s="85"/>
      <c r="B13" s="85"/>
      <c r="C13" s="254" t="s">
        <v>180</v>
      </c>
      <c r="D13" s="255"/>
      <c r="E13" s="255"/>
      <c r="F13" s="255"/>
      <c r="G13" s="256"/>
      <c r="H13" s="89"/>
      <c r="I13" s="85"/>
      <c r="J13" s="85"/>
      <c r="K13" s="85"/>
    </row>
    <row r="14" spans="3:29" ht="15.75" hidden="1">
      <c r="C14" s="83" t="s">
        <v>1</v>
      </c>
      <c r="D14" s="83" t="s">
        <v>2</v>
      </c>
      <c r="E14" s="83"/>
      <c r="F14" s="83" t="s">
        <v>3</v>
      </c>
      <c r="G14" s="83" t="s">
        <v>4</v>
      </c>
      <c r="H14" s="91"/>
      <c r="AB14" s="2"/>
      <c r="AC14"/>
    </row>
    <row r="15" spans="3:29" ht="15" hidden="1">
      <c r="C15" s="93" t="s">
        <v>35</v>
      </c>
      <c r="D15" s="93" t="s">
        <v>44</v>
      </c>
      <c r="E15" s="93"/>
      <c r="F15" s="93" t="s">
        <v>39</v>
      </c>
      <c r="G15" s="93" t="s">
        <v>38</v>
      </c>
      <c r="H15" s="94"/>
      <c r="AB15" s="2"/>
      <c r="AC15"/>
    </row>
    <row r="16" spans="3:29" ht="15" hidden="1">
      <c r="C16" s="93" t="s">
        <v>36</v>
      </c>
      <c r="D16" s="93" t="s">
        <v>43</v>
      </c>
      <c r="E16" s="93"/>
      <c r="F16" s="93" t="s">
        <v>40</v>
      </c>
      <c r="G16" s="93" t="s">
        <v>41</v>
      </c>
      <c r="H16" s="94"/>
      <c r="AB16" s="2"/>
      <c r="AC16"/>
    </row>
    <row r="17" spans="3:29" ht="15" hidden="1">
      <c r="C17" s="93" t="s">
        <v>181</v>
      </c>
      <c r="D17" s="93" t="s">
        <v>135</v>
      </c>
      <c r="E17" s="93"/>
      <c r="F17" s="93" t="s">
        <v>140</v>
      </c>
      <c r="G17" s="93" t="s">
        <v>182</v>
      </c>
      <c r="H17" s="94"/>
      <c r="AB17" s="2"/>
      <c r="AC17"/>
    </row>
    <row r="18" ht="12.75" hidden="1"/>
    <row r="19" ht="13.5" thickBot="1"/>
    <row r="20" spans="3:29" ht="21" thickBot="1">
      <c r="C20" s="265" t="s">
        <v>6</v>
      </c>
      <c r="D20" s="266"/>
      <c r="E20" s="266"/>
      <c r="F20" s="266"/>
      <c r="G20" s="266"/>
      <c r="H20" s="267"/>
      <c r="I20" s="262" t="s">
        <v>7</v>
      </c>
      <c r="J20" s="263"/>
      <c r="K20" s="263"/>
      <c r="L20" s="263"/>
      <c r="M20" s="263"/>
      <c r="N20" s="264"/>
      <c r="AC20"/>
    </row>
    <row r="21" spans="1:29" ht="15">
      <c r="A21" s="261" t="s">
        <v>5</v>
      </c>
      <c r="B21" s="261"/>
      <c r="C21" s="95" t="s">
        <v>10</v>
      </c>
      <c r="D21" s="95" t="s">
        <v>183</v>
      </c>
      <c r="E21" s="95" t="s">
        <v>184</v>
      </c>
      <c r="F21" s="95" t="s">
        <v>11</v>
      </c>
      <c r="G21" s="95" t="s">
        <v>183</v>
      </c>
      <c r="H21" s="95" t="s">
        <v>184</v>
      </c>
      <c r="I21" s="95" t="s">
        <v>10</v>
      </c>
      <c r="J21" s="96" t="s">
        <v>183</v>
      </c>
      <c r="K21" s="95" t="s">
        <v>184</v>
      </c>
      <c r="L21" s="97" t="s">
        <v>11</v>
      </c>
      <c r="M21" s="95" t="s">
        <v>183</v>
      </c>
      <c r="N21" s="95" t="s">
        <v>184</v>
      </c>
      <c r="AC21"/>
    </row>
    <row r="22" spans="1:29" ht="18.75" thickBot="1">
      <c r="A22" s="85">
        <v>11</v>
      </c>
      <c r="B22" s="98" t="s">
        <v>12</v>
      </c>
      <c r="C22" s="81">
        <v>1</v>
      </c>
      <c r="D22" s="31" t="str">
        <f>+G7</f>
        <v>Curupayti</v>
      </c>
      <c r="E22" s="99"/>
      <c r="F22" s="6" t="s">
        <v>11</v>
      </c>
      <c r="G22" s="31" t="str">
        <f>+G8</f>
        <v>Almafuerte</v>
      </c>
      <c r="H22" s="99"/>
      <c r="I22" s="100">
        <v>2</v>
      </c>
      <c r="J22" s="31" t="str">
        <f>+F7</f>
        <v>Italiano</v>
      </c>
      <c r="K22" s="99"/>
      <c r="L22" s="6" t="s">
        <v>11</v>
      </c>
      <c r="M22" s="31" t="str">
        <f>+F8</f>
        <v>G y Esgrima</v>
      </c>
      <c r="N22" s="99"/>
      <c r="AC22"/>
    </row>
    <row r="23" spans="1:29" ht="18.75" thickBot="1">
      <c r="A23" s="85">
        <v>11</v>
      </c>
      <c r="B23" s="98" t="s">
        <v>54</v>
      </c>
      <c r="C23" s="71">
        <v>3</v>
      </c>
      <c r="D23" s="31" t="str">
        <f>+A7</f>
        <v>Las Cañas</v>
      </c>
      <c r="E23" s="101"/>
      <c r="F23" s="6" t="s">
        <v>11</v>
      </c>
      <c r="G23" s="31" t="str">
        <f>+A8</f>
        <v>Centro Naval</v>
      </c>
      <c r="H23" s="101"/>
      <c r="I23" s="102">
        <v>4</v>
      </c>
      <c r="J23" s="31" t="str">
        <f>+I7</f>
        <v>Liceo Militar</v>
      </c>
      <c r="K23" s="101"/>
      <c r="L23" s="6" t="s">
        <v>11</v>
      </c>
      <c r="M23" s="31" t="str">
        <f>+I8</f>
        <v>Los Pinos</v>
      </c>
      <c r="N23" s="101"/>
      <c r="AC23"/>
    </row>
    <row r="24" spans="1:29" ht="18.75" thickBot="1">
      <c r="A24" s="85">
        <v>11</v>
      </c>
      <c r="B24" s="98" t="s">
        <v>66</v>
      </c>
      <c r="C24" s="71">
        <v>5</v>
      </c>
      <c r="D24" s="31" t="str">
        <f>+B7</f>
        <v>Def. de Glew</v>
      </c>
      <c r="E24" s="101"/>
      <c r="F24" s="6" t="s">
        <v>11</v>
      </c>
      <c r="G24" s="31" t="str">
        <f>+B8</f>
        <v>Tigre</v>
      </c>
      <c r="H24" s="101"/>
      <c r="I24" s="102">
        <v>6</v>
      </c>
      <c r="J24" s="103" t="str">
        <f>$I$6</f>
        <v>CASI</v>
      </c>
      <c r="K24" s="101"/>
      <c r="L24" s="6" t="s">
        <v>11</v>
      </c>
      <c r="M24" s="103" t="str">
        <f>$I$9</f>
        <v>San Jose</v>
      </c>
      <c r="N24" s="101"/>
      <c r="AC24"/>
    </row>
    <row r="25" spans="1:29" ht="18.75" thickBot="1">
      <c r="A25" s="85">
        <v>12</v>
      </c>
      <c r="B25" s="98" t="s">
        <v>12</v>
      </c>
      <c r="C25" s="71">
        <v>7</v>
      </c>
      <c r="D25" s="31" t="str">
        <f>+C7</f>
        <v>Vicente Lopez</v>
      </c>
      <c r="E25" s="101"/>
      <c r="F25" s="6" t="s">
        <v>11</v>
      </c>
      <c r="G25" s="31" t="str">
        <f>+C8</f>
        <v>Delta R.C.</v>
      </c>
      <c r="H25" s="101"/>
      <c r="I25" s="102">
        <v>8</v>
      </c>
      <c r="J25" s="31" t="str">
        <f>+J7</f>
        <v>La Salle</v>
      </c>
      <c r="K25" s="101"/>
      <c r="L25" s="104" t="s">
        <v>11</v>
      </c>
      <c r="M25" s="31" t="str">
        <f>+J8</f>
        <v>San Marcos</v>
      </c>
      <c r="N25" s="101"/>
      <c r="AC25"/>
    </row>
    <row r="26" spans="1:29" ht="18.75" thickBot="1">
      <c r="A26" s="85">
        <v>12</v>
      </c>
      <c r="B26" s="98" t="s">
        <v>54</v>
      </c>
      <c r="C26" s="71">
        <v>9</v>
      </c>
      <c r="D26" s="31" t="str">
        <f>+D7</f>
        <v>T.F. San Pedro</v>
      </c>
      <c r="E26" s="101"/>
      <c r="F26" s="6" t="s">
        <v>11</v>
      </c>
      <c r="G26" s="31" t="str">
        <f>+D8</f>
        <v>U. de la Plata</v>
      </c>
      <c r="H26" s="101"/>
      <c r="I26" s="102">
        <v>10</v>
      </c>
      <c r="J26" s="103" t="str">
        <f>$J$6</f>
        <v>SITAS</v>
      </c>
      <c r="K26" s="101"/>
      <c r="L26" s="104" t="s">
        <v>11</v>
      </c>
      <c r="M26" s="103" t="str">
        <f>$J$9</f>
        <v>Obras Sanitarias</v>
      </c>
      <c r="N26" s="101"/>
      <c r="AC26"/>
    </row>
    <row r="27" spans="1:29" ht="18.75" thickBot="1">
      <c r="A27" s="85">
        <v>12</v>
      </c>
      <c r="B27" s="98" t="s">
        <v>66</v>
      </c>
      <c r="C27" s="71">
        <v>11</v>
      </c>
      <c r="D27" s="105" t="str">
        <f>+G6</f>
        <v>SIC</v>
      </c>
      <c r="E27" s="101"/>
      <c r="F27" s="106" t="s">
        <v>11</v>
      </c>
      <c r="G27" s="105" t="str">
        <f>+G7</f>
        <v>Curupayti</v>
      </c>
      <c r="H27" s="101"/>
      <c r="I27" s="102">
        <v>12</v>
      </c>
      <c r="J27" s="31" t="str">
        <f>+F6</f>
        <v>Ciudad de Bs.As.</v>
      </c>
      <c r="K27" s="101"/>
      <c r="L27" s="6" t="s">
        <v>11</v>
      </c>
      <c r="M27" s="31" t="str">
        <f>+F7</f>
        <v>Italiano</v>
      </c>
      <c r="N27" s="101"/>
      <c r="AC27"/>
    </row>
    <row r="28" spans="1:29" ht="18.75" thickBot="1">
      <c r="A28" s="85">
        <v>13</v>
      </c>
      <c r="B28" s="98" t="s">
        <v>12</v>
      </c>
      <c r="C28" s="71">
        <v>13</v>
      </c>
      <c r="D28" s="107" t="str">
        <f>+A6</f>
        <v>San Albano</v>
      </c>
      <c r="E28" s="101"/>
      <c r="F28" s="108" t="s">
        <v>11</v>
      </c>
      <c r="G28" s="107" t="str">
        <f>+A7</f>
        <v>Las Cañas</v>
      </c>
      <c r="H28" s="101"/>
      <c r="I28" s="102">
        <v>14</v>
      </c>
      <c r="J28" s="31" t="str">
        <f>+I6</f>
        <v>CASI</v>
      </c>
      <c r="K28" s="101"/>
      <c r="L28" s="6" t="s">
        <v>11</v>
      </c>
      <c r="M28" s="31" t="str">
        <f>+I7</f>
        <v>Liceo Militar</v>
      </c>
      <c r="N28" s="101"/>
      <c r="AC28"/>
    </row>
    <row r="29" spans="1:29" ht="18.75" thickBot="1">
      <c r="A29" s="85">
        <v>13</v>
      </c>
      <c r="B29" s="98" t="s">
        <v>54</v>
      </c>
      <c r="C29" s="71">
        <v>15</v>
      </c>
      <c r="D29" s="32" t="str">
        <f>+B6</f>
        <v>Newman</v>
      </c>
      <c r="E29" s="109"/>
      <c r="F29" s="7" t="s">
        <v>11</v>
      </c>
      <c r="G29" s="31" t="str">
        <f>+B7</f>
        <v>Def. de Glew</v>
      </c>
      <c r="H29" s="101"/>
      <c r="I29" s="110">
        <v>16</v>
      </c>
      <c r="J29" s="103" t="str">
        <f>$I$8</f>
        <v>Los Pinos</v>
      </c>
      <c r="K29" s="101"/>
      <c r="L29" s="6" t="s">
        <v>11</v>
      </c>
      <c r="M29" s="103" t="str">
        <f>$I$9</f>
        <v>San Jose</v>
      </c>
      <c r="N29" s="101"/>
      <c r="AC29"/>
    </row>
    <row r="30" spans="1:29" ht="18.75" thickBot="1">
      <c r="A30" s="85">
        <v>13</v>
      </c>
      <c r="B30" s="98" t="s">
        <v>66</v>
      </c>
      <c r="C30" s="71">
        <v>17</v>
      </c>
      <c r="D30" s="32" t="str">
        <f>+C6</f>
        <v>Atl. y Progreso</v>
      </c>
      <c r="E30" s="109"/>
      <c r="F30" s="7" t="s">
        <v>11</v>
      </c>
      <c r="G30" s="31" t="str">
        <f>+C7</f>
        <v>Vicente Lopez</v>
      </c>
      <c r="H30" s="101"/>
      <c r="I30" s="110">
        <v>18</v>
      </c>
      <c r="J30" s="31" t="str">
        <f>+J6</f>
        <v>SITAS</v>
      </c>
      <c r="K30" s="101"/>
      <c r="L30" s="6" t="s">
        <v>11</v>
      </c>
      <c r="M30" s="31" t="str">
        <f>+J7</f>
        <v>La Salle</v>
      </c>
      <c r="N30" s="101"/>
      <c r="AC30"/>
    </row>
    <row r="31" spans="1:29" ht="18.75" thickBot="1">
      <c r="A31" s="85">
        <v>14</v>
      </c>
      <c r="B31" s="98" t="s">
        <v>12</v>
      </c>
      <c r="C31" s="71">
        <v>19</v>
      </c>
      <c r="D31" s="32" t="str">
        <f>+D6</f>
        <v>Monte Grande</v>
      </c>
      <c r="E31" s="109"/>
      <c r="F31" s="7" t="s">
        <v>11</v>
      </c>
      <c r="G31" s="31" t="str">
        <f>+D7</f>
        <v>T.F. San Pedro</v>
      </c>
      <c r="H31" s="101"/>
      <c r="I31" s="110">
        <v>20</v>
      </c>
      <c r="J31" s="103" t="str">
        <f>$J$8</f>
        <v>San Marcos</v>
      </c>
      <c r="K31" s="101"/>
      <c r="L31" s="6" t="s">
        <v>11</v>
      </c>
      <c r="M31" s="103" t="str">
        <f>$J$9</f>
        <v>Obras Sanitarias</v>
      </c>
      <c r="N31" s="101"/>
      <c r="AC31"/>
    </row>
    <row r="32" spans="1:29" ht="18.75" thickBot="1">
      <c r="A32" s="85">
        <v>14</v>
      </c>
      <c r="B32" s="98" t="s">
        <v>54</v>
      </c>
      <c r="C32" s="71">
        <v>21</v>
      </c>
      <c r="D32" s="105" t="str">
        <f>+G6</f>
        <v>SIC</v>
      </c>
      <c r="E32" s="101"/>
      <c r="F32" s="106" t="s">
        <v>11</v>
      </c>
      <c r="G32" s="105" t="str">
        <f>+G8</f>
        <v>Almafuerte</v>
      </c>
      <c r="H32" s="101"/>
      <c r="I32" s="110">
        <v>22</v>
      </c>
      <c r="J32" s="32" t="str">
        <f>+F6</f>
        <v>Ciudad de Bs.As.</v>
      </c>
      <c r="K32" s="109"/>
      <c r="L32" s="7" t="s">
        <v>11</v>
      </c>
      <c r="M32" s="32" t="str">
        <f>+F8</f>
        <v>G y Esgrima</v>
      </c>
      <c r="N32" s="109"/>
      <c r="AC32"/>
    </row>
    <row r="33" spans="1:29" ht="18.75" thickBot="1">
      <c r="A33" s="85">
        <v>14</v>
      </c>
      <c r="B33" s="98" t="s">
        <v>66</v>
      </c>
      <c r="C33" s="71">
        <v>23</v>
      </c>
      <c r="D33" s="107" t="str">
        <f>+A6</f>
        <v>San Albano</v>
      </c>
      <c r="E33" s="109"/>
      <c r="F33" s="108" t="s">
        <v>11</v>
      </c>
      <c r="G33" s="107" t="str">
        <f>+A8</f>
        <v>Centro Naval</v>
      </c>
      <c r="H33" s="109"/>
      <c r="I33" s="110">
        <v>24</v>
      </c>
      <c r="J33" s="31" t="str">
        <f>+I6</f>
        <v>CASI</v>
      </c>
      <c r="K33" s="101"/>
      <c r="L33" s="6" t="s">
        <v>11</v>
      </c>
      <c r="M33" s="31" t="str">
        <f>+I8</f>
        <v>Los Pinos</v>
      </c>
      <c r="N33" s="101"/>
      <c r="AC33"/>
    </row>
    <row r="34" spans="1:29" ht="18.75" thickBot="1">
      <c r="A34" s="85">
        <v>15</v>
      </c>
      <c r="B34" s="98" t="s">
        <v>12</v>
      </c>
      <c r="C34" s="71">
        <v>25</v>
      </c>
      <c r="D34" s="32" t="str">
        <f>+B6</f>
        <v>Newman</v>
      </c>
      <c r="E34" s="109"/>
      <c r="F34" s="7" t="s">
        <v>11</v>
      </c>
      <c r="G34" s="32" t="str">
        <f>+B8</f>
        <v>Tigre</v>
      </c>
      <c r="H34" s="109"/>
      <c r="I34" s="110">
        <v>26</v>
      </c>
      <c r="J34" s="103" t="str">
        <f>$I$7</f>
        <v>Liceo Militar</v>
      </c>
      <c r="K34" s="101"/>
      <c r="L34" s="6" t="s">
        <v>11</v>
      </c>
      <c r="M34" s="103" t="str">
        <f>$I$9</f>
        <v>San Jose</v>
      </c>
      <c r="N34" s="101"/>
      <c r="AC34"/>
    </row>
    <row r="35" spans="1:29" ht="18.75" thickBot="1">
      <c r="A35" s="85">
        <v>15</v>
      </c>
      <c r="B35" s="98" t="s">
        <v>54</v>
      </c>
      <c r="C35" s="71">
        <v>27</v>
      </c>
      <c r="D35" s="32" t="str">
        <f>+C6</f>
        <v>Atl. y Progreso</v>
      </c>
      <c r="E35" s="109"/>
      <c r="F35" s="7" t="s">
        <v>11</v>
      </c>
      <c r="G35" s="32" t="str">
        <f>+C8</f>
        <v>Delta R.C.</v>
      </c>
      <c r="H35" s="109"/>
      <c r="I35" s="110">
        <v>28</v>
      </c>
      <c r="J35" s="111" t="str">
        <f>+J6</f>
        <v>SITAS</v>
      </c>
      <c r="K35" s="101"/>
      <c r="L35" s="43" t="s">
        <v>11</v>
      </c>
      <c r="M35" s="52" t="str">
        <f>+J8</f>
        <v>San Marcos</v>
      </c>
      <c r="N35" s="101"/>
      <c r="AC35"/>
    </row>
    <row r="36" spans="1:29" ht="18.75" thickBot="1">
      <c r="A36" s="112">
        <v>15</v>
      </c>
      <c r="B36" s="113" t="s">
        <v>66</v>
      </c>
      <c r="C36" s="114">
        <v>29</v>
      </c>
      <c r="D36" s="33" t="str">
        <f>+D6</f>
        <v>Monte Grande</v>
      </c>
      <c r="E36" s="109"/>
      <c r="F36" s="21" t="s">
        <v>11</v>
      </c>
      <c r="G36" s="33" t="str">
        <f>+D8</f>
        <v>U. de la Plata</v>
      </c>
      <c r="H36" s="109"/>
      <c r="I36" s="115">
        <v>30</v>
      </c>
      <c r="J36" s="67" t="str">
        <f>+J7</f>
        <v>La Salle</v>
      </c>
      <c r="K36" s="101"/>
      <c r="L36" s="68" t="s">
        <v>11</v>
      </c>
      <c r="M36" s="67" t="str">
        <f>+J9</f>
        <v>Obras Sanitarias</v>
      </c>
      <c r="N36" s="101"/>
      <c r="AC36"/>
    </row>
    <row r="37" spans="1:29" ht="16.5" thickBot="1">
      <c r="A37" s="250" t="s">
        <v>185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2"/>
      <c r="AC37"/>
    </row>
    <row r="38" spans="1:29" ht="18.75" thickBot="1">
      <c r="A38" s="98" t="s">
        <v>15</v>
      </c>
      <c r="B38" s="98" t="s">
        <v>66</v>
      </c>
      <c r="C38" s="116">
        <v>31</v>
      </c>
      <c r="D38" s="117" t="s">
        <v>35</v>
      </c>
      <c r="E38" s="109"/>
      <c r="F38" s="7" t="s">
        <v>11</v>
      </c>
      <c r="G38" s="117" t="s">
        <v>36</v>
      </c>
      <c r="H38" s="109"/>
      <c r="I38" s="100">
        <v>32</v>
      </c>
      <c r="J38" s="117" t="s">
        <v>41</v>
      </c>
      <c r="K38" s="101"/>
      <c r="L38" s="7" t="s">
        <v>11</v>
      </c>
      <c r="M38" s="117" t="s">
        <v>38</v>
      </c>
      <c r="N38" s="101"/>
      <c r="AC38"/>
    </row>
    <row r="39" spans="1:29" ht="18.75" thickBot="1">
      <c r="A39" s="113" t="s">
        <v>16</v>
      </c>
      <c r="B39" s="118" t="s">
        <v>12</v>
      </c>
      <c r="C39" s="73">
        <v>33</v>
      </c>
      <c r="D39" s="119" t="s">
        <v>39</v>
      </c>
      <c r="E39" s="109"/>
      <c r="F39" s="21" t="s">
        <v>11</v>
      </c>
      <c r="G39" s="120" t="s">
        <v>40</v>
      </c>
      <c r="H39" s="109"/>
      <c r="I39" s="115">
        <v>34</v>
      </c>
      <c r="J39" s="119" t="s">
        <v>44</v>
      </c>
      <c r="K39" s="101"/>
      <c r="L39" s="21" t="s">
        <v>11</v>
      </c>
      <c r="M39" s="120" t="s">
        <v>43</v>
      </c>
      <c r="N39" s="101"/>
      <c r="AC39"/>
    </row>
    <row r="40" spans="1:29" ht="18.75" thickBot="1">
      <c r="A40" s="121" t="s">
        <v>16</v>
      </c>
      <c r="B40" s="122" t="s">
        <v>146</v>
      </c>
      <c r="C40" s="123">
        <v>35</v>
      </c>
      <c r="D40" s="124" t="s">
        <v>58</v>
      </c>
      <c r="E40" s="125"/>
      <c r="F40" s="126" t="s">
        <v>11</v>
      </c>
      <c r="G40" s="124" t="s">
        <v>57</v>
      </c>
      <c r="H40" s="125"/>
      <c r="I40" s="127" t="s">
        <v>186</v>
      </c>
      <c r="J40" s="94"/>
      <c r="K40" s="94"/>
      <c r="L40" s="17"/>
      <c r="M40" s="94"/>
      <c r="AC40"/>
    </row>
    <row r="41" spans="1:29" ht="18.75" thickBot="1">
      <c r="A41" s="128" t="s">
        <v>16</v>
      </c>
      <c r="B41" s="129" t="s">
        <v>141</v>
      </c>
      <c r="C41" s="130">
        <v>36</v>
      </c>
      <c r="D41" s="131" t="s">
        <v>187</v>
      </c>
      <c r="E41" s="125"/>
      <c r="F41" s="132" t="s">
        <v>11</v>
      </c>
      <c r="G41" s="131" t="s">
        <v>67</v>
      </c>
      <c r="H41" s="125"/>
      <c r="I41" s="133" t="s">
        <v>186</v>
      </c>
      <c r="J41" s="94"/>
      <c r="K41" s="94"/>
      <c r="L41" s="17"/>
      <c r="M41" s="94"/>
      <c r="N41" s="3"/>
      <c r="AC41"/>
    </row>
    <row r="42" spans="1:29" ht="18.75" thickBot="1">
      <c r="A42" s="134" t="s">
        <v>17</v>
      </c>
      <c r="B42" s="135" t="s">
        <v>66</v>
      </c>
      <c r="C42" s="136">
        <v>37</v>
      </c>
      <c r="D42" s="137" t="s">
        <v>188</v>
      </c>
      <c r="E42" s="125"/>
      <c r="F42" s="138" t="s">
        <v>11</v>
      </c>
      <c r="G42" s="137" t="s">
        <v>60</v>
      </c>
      <c r="H42" s="125"/>
      <c r="I42" s="127" t="s">
        <v>189</v>
      </c>
      <c r="J42" s="94"/>
      <c r="K42" s="94"/>
      <c r="L42" s="17"/>
      <c r="M42" s="94"/>
      <c r="AC42"/>
    </row>
    <row r="43" spans="1:26" ht="12.75">
      <c r="A43" s="10"/>
      <c r="B43" s="12"/>
      <c r="N43" s="13"/>
      <c r="R43" s="14"/>
      <c r="V43" s="13"/>
      <c r="Z43" s="9"/>
    </row>
    <row r="44" spans="1:22" ht="18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9"/>
      <c r="R44" s="15"/>
      <c r="V44" s="15"/>
    </row>
  </sheetData>
  <sheetProtection/>
  <mergeCells count="10">
    <mergeCell ref="C13:G13"/>
    <mergeCell ref="A4:J4"/>
    <mergeCell ref="A11:J11"/>
    <mergeCell ref="A1:N1"/>
    <mergeCell ref="A2:N2"/>
    <mergeCell ref="A44:M44"/>
    <mergeCell ref="A21:B21"/>
    <mergeCell ref="I20:N20"/>
    <mergeCell ref="C20:H20"/>
    <mergeCell ref="A37:N37"/>
  </mergeCells>
  <printOptions horizontalCentered="1"/>
  <pageMargins left="0.17" right="0.17" top="0.48" bottom="0.56" header="0" footer="0"/>
  <pageSetup fitToHeight="1" fitToWidth="1" horizontalDpi="600" verticalDpi="600" orientation="landscape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selection activeCell="H46" sqref="H46"/>
    </sheetView>
  </sheetViews>
  <sheetFormatPr defaultColWidth="11.421875" defaultRowHeight="12.75"/>
  <cols>
    <col min="1" max="1" width="15.7109375" style="0" customWidth="1"/>
    <col min="2" max="2" width="14.421875" style="0" customWidth="1"/>
    <col min="3" max="3" width="15.7109375" style="0" customWidth="1"/>
    <col min="4" max="4" width="17.421875" style="0" customWidth="1"/>
    <col min="5" max="5" width="17.00390625" style="0" customWidth="1"/>
    <col min="6" max="6" width="16.28125" style="0" customWidth="1"/>
    <col min="7" max="7" width="19.57421875" style="0" customWidth="1"/>
    <col min="8" max="8" width="15.421875" style="0" customWidth="1"/>
    <col min="9" max="9" width="16.28125" style="0" customWidth="1"/>
    <col min="10" max="10" width="17.140625" style="0" customWidth="1"/>
    <col min="11" max="11" width="15.7109375" style="0" customWidth="1"/>
    <col min="12" max="12" width="14.28125" style="0" customWidth="1"/>
    <col min="13" max="13" width="14.8515625" style="0" customWidth="1"/>
    <col min="14" max="18" width="4.28125" style="0" customWidth="1"/>
  </cols>
  <sheetData>
    <row r="1" spans="1:13" ht="24" thickBot="1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3" ht="21" thickBot="1">
      <c r="A2" s="241" t="s">
        <v>191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ht="13.5" thickBot="1"/>
    <row r="4" spans="1:13" ht="13.5" thickBot="1">
      <c r="A4" s="268" t="s">
        <v>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</row>
    <row r="5" spans="1:13" ht="12.75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88">
        <v>9</v>
      </c>
      <c r="J5" s="88">
        <v>10</v>
      </c>
      <c r="K5" s="88">
        <v>11</v>
      </c>
      <c r="L5" s="88">
        <v>12</v>
      </c>
      <c r="M5" s="88">
        <v>13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9" t="s">
        <v>206</v>
      </c>
      <c r="B7" s="39" t="s">
        <v>80</v>
      </c>
      <c r="C7" s="39" t="s">
        <v>77</v>
      </c>
      <c r="D7" s="39" t="s">
        <v>69</v>
      </c>
      <c r="E7" s="39" t="s">
        <v>79</v>
      </c>
      <c r="F7" s="39" t="s">
        <v>84</v>
      </c>
      <c r="G7" s="39" t="s">
        <v>75</v>
      </c>
      <c r="H7" s="39" t="s">
        <v>78</v>
      </c>
      <c r="I7" s="39" t="s">
        <v>70</v>
      </c>
      <c r="J7" s="39" t="s">
        <v>207</v>
      </c>
      <c r="K7" s="39" t="s">
        <v>208</v>
      </c>
      <c r="L7" s="39" t="s">
        <v>73</v>
      </c>
      <c r="M7" s="39" t="s">
        <v>209</v>
      </c>
    </row>
    <row r="8" spans="1:13" ht="12.75">
      <c r="A8" s="37" t="s">
        <v>210</v>
      </c>
      <c r="B8" s="37" t="s">
        <v>211</v>
      </c>
      <c r="C8" s="37" t="s">
        <v>94</v>
      </c>
      <c r="D8" s="37" t="s">
        <v>212</v>
      </c>
      <c r="E8" s="37" t="s">
        <v>92</v>
      </c>
      <c r="F8" s="37" t="s">
        <v>213</v>
      </c>
      <c r="G8" s="37" t="s">
        <v>82</v>
      </c>
      <c r="H8" s="37" t="s">
        <v>86</v>
      </c>
      <c r="I8" s="37" t="s">
        <v>214</v>
      </c>
      <c r="J8" s="37" t="s">
        <v>81</v>
      </c>
      <c r="K8" s="37" t="s">
        <v>87</v>
      </c>
      <c r="L8" s="37" t="s">
        <v>74</v>
      </c>
      <c r="M8" s="37" t="s">
        <v>93</v>
      </c>
    </row>
    <row r="9" spans="1:13" ht="12.75">
      <c r="A9" s="39" t="s">
        <v>85</v>
      </c>
      <c r="B9" s="39" t="s">
        <v>83</v>
      </c>
      <c r="C9" s="39" t="s">
        <v>215</v>
      </c>
      <c r="D9" s="39" t="s">
        <v>216</v>
      </c>
      <c r="E9" s="39" t="s">
        <v>217</v>
      </c>
      <c r="F9" s="37" t="s">
        <v>218</v>
      </c>
      <c r="G9" s="37" t="s">
        <v>219</v>
      </c>
      <c r="H9" s="37" t="s">
        <v>76</v>
      </c>
      <c r="I9" s="37" t="s">
        <v>220</v>
      </c>
      <c r="J9" s="37" t="s">
        <v>221</v>
      </c>
      <c r="K9" s="37" t="s">
        <v>222</v>
      </c>
      <c r="L9" s="37" t="s">
        <v>223</v>
      </c>
      <c r="M9" s="37" t="s">
        <v>224</v>
      </c>
    </row>
    <row r="11" ht="15.75">
      <c r="A11" s="61" t="s">
        <v>225</v>
      </c>
    </row>
    <row r="14" ht="13.5" thickBot="1"/>
    <row r="15" spans="1:13" ht="13.5" thickBot="1">
      <c r="A15" s="268" t="s">
        <v>226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</row>
    <row r="16" spans="1:13" ht="12.75">
      <c r="A16" s="88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8">
        <v>10</v>
      </c>
      <c r="K16" s="88">
        <v>11</v>
      </c>
      <c r="L16" s="88">
        <v>12</v>
      </c>
      <c r="M16" s="88">
        <v>13</v>
      </c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199" t="s">
        <v>227</v>
      </c>
      <c r="B18" s="199" t="s">
        <v>115</v>
      </c>
      <c r="C18" s="199" t="s">
        <v>97</v>
      </c>
      <c r="D18" s="199" t="s">
        <v>98</v>
      </c>
      <c r="E18" s="199" t="s">
        <v>116</v>
      </c>
      <c r="F18" s="199" t="s">
        <v>100</v>
      </c>
      <c r="G18" s="199" t="s">
        <v>120</v>
      </c>
      <c r="H18" s="199" t="s">
        <v>105</v>
      </c>
      <c r="I18" s="199" t="s">
        <v>104</v>
      </c>
      <c r="J18" s="199" t="s">
        <v>228</v>
      </c>
      <c r="K18" s="199" t="s">
        <v>229</v>
      </c>
      <c r="L18" s="199" t="s">
        <v>118</v>
      </c>
      <c r="M18" s="199" t="s">
        <v>230</v>
      </c>
    </row>
    <row r="19" spans="1:13" ht="12.75">
      <c r="A19" s="200" t="s">
        <v>231</v>
      </c>
      <c r="B19" s="200" t="s">
        <v>232</v>
      </c>
      <c r="C19" s="200" t="s">
        <v>101</v>
      </c>
      <c r="D19" s="200" t="s">
        <v>233</v>
      </c>
      <c r="E19" s="200" t="s">
        <v>124</v>
      </c>
      <c r="F19" s="200" t="s">
        <v>234</v>
      </c>
      <c r="G19" s="200" t="s">
        <v>113</v>
      </c>
      <c r="H19" s="200" t="s">
        <v>109</v>
      </c>
      <c r="I19" s="200" t="s">
        <v>235</v>
      </c>
      <c r="J19" s="200" t="s">
        <v>114</v>
      </c>
      <c r="K19" s="200" t="s">
        <v>110</v>
      </c>
      <c r="L19" s="200" t="s">
        <v>119</v>
      </c>
      <c r="M19" s="200" t="s">
        <v>121</v>
      </c>
    </row>
    <row r="20" spans="1:13" ht="12.75">
      <c r="A20" s="199" t="s">
        <v>99</v>
      </c>
      <c r="B20" s="199" t="s">
        <v>102</v>
      </c>
      <c r="C20" s="199" t="s">
        <v>236</v>
      </c>
      <c r="D20" s="199" t="s">
        <v>237</v>
      </c>
      <c r="E20" s="199" t="s">
        <v>238</v>
      </c>
      <c r="F20" s="200" t="s">
        <v>239</v>
      </c>
      <c r="G20" s="200" t="s">
        <v>240</v>
      </c>
      <c r="H20" s="200" t="s">
        <v>117</v>
      </c>
      <c r="I20" s="200" t="s">
        <v>241</v>
      </c>
      <c r="J20" s="201"/>
      <c r="K20" s="200" t="s">
        <v>242</v>
      </c>
      <c r="L20" s="200" t="s">
        <v>243</v>
      </c>
      <c r="M20" s="200" t="s">
        <v>244</v>
      </c>
    </row>
    <row r="21" ht="12.75">
      <c r="A21" s="202" t="s">
        <v>245</v>
      </c>
    </row>
    <row r="23" ht="15.75">
      <c r="A23" s="62" t="s">
        <v>225</v>
      </c>
    </row>
  </sheetData>
  <sheetProtection/>
  <mergeCells count="4">
    <mergeCell ref="A4:M4"/>
    <mergeCell ref="A15:M15"/>
    <mergeCell ref="A1:M1"/>
    <mergeCell ref="A2:M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E39" sqref="E39"/>
    </sheetView>
  </sheetViews>
  <sheetFormatPr defaultColWidth="11.421875" defaultRowHeight="12.75"/>
  <cols>
    <col min="1" max="1" width="4.140625" style="0" customWidth="1"/>
    <col min="2" max="2" width="3.7109375" style="0" customWidth="1"/>
    <col min="3" max="3" width="5.7109375" style="0" customWidth="1"/>
    <col min="4" max="4" width="15.421875" style="0" customWidth="1"/>
    <col min="5" max="5" width="2.8515625" style="0" customWidth="1"/>
    <col min="6" max="6" width="14.421875" style="0" bestFit="1" customWidth="1"/>
    <col min="7" max="7" width="5.140625" style="0" customWidth="1"/>
    <col min="8" max="8" width="17.00390625" style="0" customWidth="1"/>
    <col min="9" max="9" width="2.8515625" style="0" customWidth="1"/>
    <col min="10" max="10" width="17.7109375" style="0" customWidth="1"/>
    <col min="11" max="11" width="5.28125" style="0" customWidth="1"/>
    <col min="12" max="12" width="16.140625" style="0" customWidth="1"/>
    <col min="13" max="13" width="2.7109375" style="0" customWidth="1"/>
    <col min="14" max="14" width="15.8515625" style="0" customWidth="1"/>
    <col min="15" max="15" width="5.00390625" style="0" customWidth="1"/>
    <col min="16" max="16" width="17.57421875" style="0" customWidth="1"/>
    <col min="17" max="17" width="3.00390625" style="0" customWidth="1"/>
    <col min="18" max="18" width="18.57421875" style="0" customWidth="1"/>
  </cols>
  <sheetData>
    <row r="1" spans="1:18" ht="24" thickBot="1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21" thickBot="1">
      <c r="A2" s="241" t="s">
        <v>191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4" spans="1:13" ht="12.75" hidden="1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2.75" hidden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140">
        <v>11</v>
      </c>
      <c r="L5" s="140">
        <v>12</v>
      </c>
      <c r="M5" s="140">
        <v>13</v>
      </c>
    </row>
    <row r="6" spans="1:13" ht="12.7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hidden="1">
      <c r="A7" s="34" t="s">
        <v>206</v>
      </c>
      <c r="B7" s="34" t="s">
        <v>80</v>
      </c>
      <c r="C7" s="34" t="s">
        <v>77</v>
      </c>
      <c r="D7" s="34" t="s">
        <v>69</v>
      </c>
      <c r="E7" s="34" t="s">
        <v>79</v>
      </c>
      <c r="F7" s="34" t="s">
        <v>84</v>
      </c>
      <c r="G7" s="34" t="s">
        <v>75</v>
      </c>
      <c r="H7" s="34" t="s">
        <v>78</v>
      </c>
      <c r="I7" s="34" t="s">
        <v>70</v>
      </c>
      <c r="J7" s="34" t="s">
        <v>207</v>
      </c>
      <c r="K7" s="39" t="s">
        <v>208</v>
      </c>
      <c r="L7" s="39" t="s">
        <v>73</v>
      </c>
      <c r="M7" s="39" t="s">
        <v>209</v>
      </c>
    </row>
    <row r="8" spans="1:13" ht="12.75" hidden="1">
      <c r="A8" s="35" t="s">
        <v>210</v>
      </c>
      <c r="B8" s="35" t="s">
        <v>211</v>
      </c>
      <c r="C8" s="35" t="s">
        <v>94</v>
      </c>
      <c r="D8" s="35" t="s">
        <v>212</v>
      </c>
      <c r="E8" s="35" t="s">
        <v>92</v>
      </c>
      <c r="F8" s="35" t="s">
        <v>213</v>
      </c>
      <c r="G8" s="35" t="s">
        <v>82</v>
      </c>
      <c r="H8" s="35" t="s">
        <v>86</v>
      </c>
      <c r="I8" s="35" t="s">
        <v>214</v>
      </c>
      <c r="J8" s="35" t="s">
        <v>81</v>
      </c>
      <c r="K8" s="37" t="s">
        <v>74</v>
      </c>
      <c r="L8" s="37" t="s">
        <v>87</v>
      </c>
      <c r="M8" s="37" t="s">
        <v>93</v>
      </c>
    </row>
    <row r="9" spans="1:13" ht="12.75" hidden="1">
      <c r="A9" s="34" t="s">
        <v>85</v>
      </c>
      <c r="B9" s="34" t="s">
        <v>83</v>
      </c>
      <c r="C9" s="34" t="s">
        <v>215</v>
      </c>
      <c r="D9" s="34" t="s">
        <v>216</v>
      </c>
      <c r="E9" s="34" t="s">
        <v>217</v>
      </c>
      <c r="F9" s="35" t="s">
        <v>218</v>
      </c>
      <c r="G9" s="35" t="s">
        <v>246</v>
      </c>
      <c r="H9" s="35" t="s">
        <v>76</v>
      </c>
      <c r="I9" s="35" t="s">
        <v>220</v>
      </c>
      <c r="J9" s="35" t="s">
        <v>221</v>
      </c>
      <c r="K9" s="37" t="s">
        <v>222</v>
      </c>
      <c r="L9" s="37" t="s">
        <v>223</v>
      </c>
      <c r="M9" s="37" t="s">
        <v>224</v>
      </c>
    </row>
    <row r="10" ht="12.75" hidden="1"/>
    <row r="11" spans="1:13" ht="12.75" hidden="1">
      <c r="A11" s="271" t="s">
        <v>226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</row>
    <row r="12" spans="1:13" ht="12.75" hidden="1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140">
        <v>10</v>
      </c>
      <c r="K12" s="140">
        <v>11</v>
      </c>
      <c r="L12" s="140">
        <v>12</v>
      </c>
      <c r="M12" s="140">
        <v>13</v>
      </c>
    </row>
    <row r="13" spans="1:13" ht="12.7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 hidden="1">
      <c r="A14" s="34" t="s">
        <v>227</v>
      </c>
      <c r="B14" s="34" t="s">
        <v>115</v>
      </c>
      <c r="C14" s="34" t="s">
        <v>97</v>
      </c>
      <c r="D14" s="34" t="s">
        <v>98</v>
      </c>
      <c r="E14" s="34" t="s">
        <v>116</v>
      </c>
      <c r="F14" s="34" t="s">
        <v>100</v>
      </c>
      <c r="G14" s="34" t="s">
        <v>120</v>
      </c>
      <c r="H14" s="34" t="s">
        <v>105</v>
      </c>
      <c r="I14" s="34" t="s">
        <v>104</v>
      </c>
      <c r="J14" s="34" t="s">
        <v>228</v>
      </c>
      <c r="K14" s="203" t="s">
        <v>208</v>
      </c>
      <c r="L14" s="204" t="s">
        <v>73</v>
      </c>
      <c r="M14" s="205" t="s">
        <v>209</v>
      </c>
    </row>
    <row r="15" spans="1:13" ht="12.75" hidden="1">
      <c r="A15" s="35" t="s">
        <v>231</v>
      </c>
      <c r="B15" s="35" t="s">
        <v>232</v>
      </c>
      <c r="C15" s="35" t="s">
        <v>101</v>
      </c>
      <c r="D15" s="35" t="s">
        <v>233</v>
      </c>
      <c r="E15" s="35" t="s">
        <v>124</v>
      </c>
      <c r="F15" s="35" t="s">
        <v>234</v>
      </c>
      <c r="G15" s="35" t="s">
        <v>113</v>
      </c>
      <c r="H15" s="35" t="s">
        <v>109</v>
      </c>
      <c r="I15" s="35" t="s">
        <v>235</v>
      </c>
      <c r="J15" s="35" t="s">
        <v>114</v>
      </c>
      <c r="K15" s="37" t="s">
        <v>74</v>
      </c>
      <c r="L15" s="37" t="s">
        <v>87</v>
      </c>
      <c r="M15" s="37" t="s">
        <v>93</v>
      </c>
    </row>
    <row r="16" spans="1:13" ht="12.75" hidden="1">
      <c r="A16" s="34" t="s">
        <v>99</v>
      </c>
      <c r="B16" s="34" t="s">
        <v>102</v>
      </c>
      <c r="C16" s="34" t="s">
        <v>236</v>
      </c>
      <c r="D16" s="34" t="s">
        <v>237</v>
      </c>
      <c r="E16" s="34" t="s">
        <v>238</v>
      </c>
      <c r="F16" s="35" t="s">
        <v>239</v>
      </c>
      <c r="G16" s="35" t="s">
        <v>247</v>
      </c>
      <c r="H16" s="35" t="s">
        <v>117</v>
      </c>
      <c r="I16" s="35" t="s">
        <v>241</v>
      </c>
      <c r="J16" s="206"/>
      <c r="K16" s="37" t="s">
        <v>222</v>
      </c>
      <c r="L16" s="37" t="s">
        <v>223</v>
      </c>
      <c r="M16" s="37" t="s">
        <v>224</v>
      </c>
    </row>
    <row r="17" ht="12.75" hidden="1"/>
    <row r="18" ht="12.75" hidden="1"/>
    <row r="19" ht="12.75" hidden="1"/>
    <row r="20" ht="12.75" hidden="1"/>
    <row r="21" spans="3:18" ht="18.75" thickBot="1">
      <c r="C21" s="247" t="s">
        <v>6</v>
      </c>
      <c r="D21" s="247"/>
      <c r="E21" s="247"/>
      <c r="F21" s="247"/>
      <c r="G21" s="248" t="s">
        <v>7</v>
      </c>
      <c r="H21" s="248"/>
      <c r="I21" s="248"/>
      <c r="J21" s="248"/>
      <c r="K21" s="249" t="s">
        <v>8</v>
      </c>
      <c r="L21" s="249"/>
      <c r="M21" s="249"/>
      <c r="N21" s="249"/>
      <c r="O21" s="244" t="s">
        <v>9</v>
      </c>
      <c r="P21" s="244"/>
      <c r="Q21" s="244"/>
      <c r="R21" s="244"/>
    </row>
    <row r="22" spans="1:18" ht="13.5" thickBot="1">
      <c r="A22" s="272" t="s">
        <v>5</v>
      </c>
      <c r="B22" s="273"/>
      <c r="C22" s="207" t="s">
        <v>10</v>
      </c>
      <c r="D22" s="208" t="s">
        <v>126</v>
      </c>
      <c r="E22" s="208" t="s">
        <v>11</v>
      </c>
      <c r="F22" s="208" t="s">
        <v>126</v>
      </c>
      <c r="G22" s="208" t="s">
        <v>10</v>
      </c>
      <c r="H22" s="208" t="s">
        <v>126</v>
      </c>
      <c r="I22" s="208" t="s">
        <v>11</v>
      </c>
      <c r="J22" s="208" t="s">
        <v>126</v>
      </c>
      <c r="K22" s="208" t="s">
        <v>10</v>
      </c>
      <c r="L22" s="208" t="s">
        <v>126</v>
      </c>
      <c r="M22" s="208" t="s">
        <v>11</v>
      </c>
      <c r="N22" s="208" t="s">
        <v>126</v>
      </c>
      <c r="O22" s="208" t="s">
        <v>10</v>
      </c>
      <c r="P22" s="208" t="s">
        <v>126</v>
      </c>
      <c r="Q22" s="208" t="s">
        <v>11</v>
      </c>
      <c r="R22" s="208" t="s">
        <v>126</v>
      </c>
    </row>
    <row r="23" spans="1:18" ht="15.75">
      <c r="A23" s="153">
        <v>9</v>
      </c>
      <c r="B23" s="61" t="s">
        <v>12</v>
      </c>
      <c r="C23" s="41">
        <v>1</v>
      </c>
      <c r="D23" s="28" t="str">
        <f>+M7</f>
        <v>Alumni 1 A</v>
      </c>
      <c r="E23" s="6" t="s">
        <v>11</v>
      </c>
      <c r="F23" s="28" t="str">
        <f>+M9</f>
        <v>G y Esgrima A</v>
      </c>
      <c r="G23" s="209">
        <v>2</v>
      </c>
      <c r="H23" s="28" t="str">
        <f>+J8</f>
        <v>Banco Nacion A</v>
      </c>
      <c r="I23" s="6" t="s">
        <v>11</v>
      </c>
      <c r="J23" s="28" t="str">
        <f>+J9</f>
        <v>San Andres A</v>
      </c>
      <c r="K23" s="210">
        <v>3</v>
      </c>
      <c r="L23" s="211" t="s">
        <v>233</v>
      </c>
      <c r="M23" s="48" t="s">
        <v>11</v>
      </c>
      <c r="N23" s="211" t="s">
        <v>237</v>
      </c>
      <c r="O23" s="210">
        <v>4</v>
      </c>
      <c r="P23" s="211" t="s">
        <v>113</v>
      </c>
      <c r="Q23" s="48" t="s">
        <v>11</v>
      </c>
      <c r="R23" s="211" t="s">
        <v>247</v>
      </c>
    </row>
    <row r="24" spans="1:18" ht="15.75">
      <c r="A24" s="153">
        <v>9</v>
      </c>
      <c r="B24" s="61" t="s">
        <v>54</v>
      </c>
      <c r="C24" s="41">
        <v>5</v>
      </c>
      <c r="D24" s="28" t="str">
        <f>+I8</f>
        <v>Olivos A</v>
      </c>
      <c r="E24" s="6" t="s">
        <v>11</v>
      </c>
      <c r="F24" s="28" t="str">
        <f>+I9</f>
        <v>San Cirano A</v>
      </c>
      <c r="G24" s="209">
        <v>6</v>
      </c>
      <c r="H24" s="212" t="str">
        <f>+L8</f>
        <v>San Luis A</v>
      </c>
      <c r="I24" s="213" t="s">
        <v>11</v>
      </c>
      <c r="J24" s="212" t="str">
        <f>+L9</f>
        <v>San Albano A</v>
      </c>
      <c r="K24" s="210">
        <v>7</v>
      </c>
      <c r="L24" s="211" t="s">
        <v>232</v>
      </c>
      <c r="M24" s="48" t="s">
        <v>11</v>
      </c>
      <c r="N24" s="211" t="s">
        <v>102</v>
      </c>
      <c r="O24" s="210">
        <v>8</v>
      </c>
      <c r="P24" s="211" t="s">
        <v>234</v>
      </c>
      <c r="Q24" s="48" t="s">
        <v>11</v>
      </c>
      <c r="R24" s="211" t="s">
        <v>239</v>
      </c>
    </row>
    <row r="25" spans="1:18" ht="15.75">
      <c r="A25" s="153">
        <v>9</v>
      </c>
      <c r="B25" s="61" t="s">
        <v>66</v>
      </c>
      <c r="C25" s="41">
        <v>9</v>
      </c>
      <c r="D25" s="212" t="str">
        <f>+K7</f>
        <v>Newman 1 A</v>
      </c>
      <c r="E25" s="213" t="s">
        <v>11</v>
      </c>
      <c r="F25" s="212" t="str">
        <f>+K9</f>
        <v>Liceo Militar A</v>
      </c>
      <c r="G25" s="209">
        <v>10</v>
      </c>
      <c r="H25" s="212" t="str">
        <f>+E8</f>
        <v>M. Belgrano A</v>
      </c>
      <c r="I25" s="213" t="s">
        <v>11</v>
      </c>
      <c r="J25" s="212" t="str">
        <f>+E9</f>
        <v>San Carlos A</v>
      </c>
      <c r="K25" s="210">
        <v>11</v>
      </c>
      <c r="L25" s="211" t="s">
        <v>230</v>
      </c>
      <c r="M25" s="48" t="s">
        <v>11</v>
      </c>
      <c r="N25" s="211" t="s">
        <v>244</v>
      </c>
      <c r="O25" s="210">
        <v>12</v>
      </c>
      <c r="P25" s="211" t="s">
        <v>109</v>
      </c>
      <c r="Q25" s="48" t="s">
        <v>11</v>
      </c>
      <c r="R25" s="211" t="s">
        <v>117</v>
      </c>
    </row>
    <row r="26" spans="1:18" ht="15.75">
      <c r="A26" s="153">
        <v>10</v>
      </c>
      <c r="B26" s="61" t="s">
        <v>12</v>
      </c>
      <c r="C26" s="41">
        <v>13</v>
      </c>
      <c r="D26" s="212" t="str">
        <f>+A8</f>
        <v>Alumni 2 A</v>
      </c>
      <c r="E26" s="213" t="s">
        <v>11</v>
      </c>
      <c r="F26" s="212" t="str">
        <f>+A9</f>
        <v>San Patricio A</v>
      </c>
      <c r="G26" s="209">
        <v>14</v>
      </c>
      <c r="H26" s="212" t="str">
        <f>+F8</f>
        <v>U de la Plata A</v>
      </c>
      <c r="I26" s="213" t="s">
        <v>11</v>
      </c>
      <c r="J26" s="212" t="str">
        <f>+F9</f>
        <v>M. Moreno A</v>
      </c>
      <c r="K26" s="210">
        <v>15</v>
      </c>
      <c r="L26" s="211" t="s">
        <v>101</v>
      </c>
      <c r="M26" s="48" t="s">
        <v>11</v>
      </c>
      <c r="N26" s="211" t="s">
        <v>236</v>
      </c>
      <c r="O26" s="210">
        <v>16</v>
      </c>
      <c r="P26" s="211" t="s">
        <v>114</v>
      </c>
      <c r="Q26" s="48" t="s">
        <v>11</v>
      </c>
      <c r="R26" s="211" t="s">
        <v>228</v>
      </c>
    </row>
    <row r="27" spans="1:18" ht="15.75">
      <c r="A27" s="153">
        <v>10</v>
      </c>
      <c r="B27" s="61" t="s">
        <v>54</v>
      </c>
      <c r="C27" s="41">
        <v>17</v>
      </c>
      <c r="D27" s="212" t="str">
        <f>+B8</f>
        <v>SIC 2 A</v>
      </c>
      <c r="E27" s="213" t="s">
        <v>11</v>
      </c>
      <c r="F27" s="212" t="str">
        <f>+B9</f>
        <v>El Retiro A</v>
      </c>
      <c r="G27" s="209">
        <v>18</v>
      </c>
      <c r="H27" s="212" t="str">
        <f>+M7</f>
        <v>Alumni 1 A</v>
      </c>
      <c r="I27" s="213" t="s">
        <v>11</v>
      </c>
      <c r="J27" s="212" t="str">
        <f>+M8</f>
        <v>Champagnat A</v>
      </c>
      <c r="K27" s="210">
        <v>19</v>
      </c>
      <c r="L27" s="214" t="s">
        <v>229</v>
      </c>
      <c r="M27" s="215" t="s">
        <v>11</v>
      </c>
      <c r="N27" s="214" t="s">
        <v>242</v>
      </c>
      <c r="O27" s="210">
        <v>20</v>
      </c>
      <c r="P27" s="211" t="s">
        <v>124</v>
      </c>
      <c r="Q27" s="48" t="s">
        <v>11</v>
      </c>
      <c r="R27" s="211" t="s">
        <v>238</v>
      </c>
    </row>
    <row r="28" spans="1:18" ht="15.75">
      <c r="A28" s="153">
        <v>10</v>
      </c>
      <c r="B28" s="61" t="s">
        <v>66</v>
      </c>
      <c r="C28" s="41">
        <v>21</v>
      </c>
      <c r="D28" s="212" t="str">
        <f>+C8</f>
        <v>San Martin A</v>
      </c>
      <c r="E28" s="213" t="s">
        <v>11</v>
      </c>
      <c r="F28" s="212" t="str">
        <f>+C9</f>
        <v>Italiano A</v>
      </c>
      <c r="G28" s="41">
        <v>22</v>
      </c>
      <c r="H28" s="212" t="str">
        <f>+G8</f>
        <v>Hindu A</v>
      </c>
      <c r="I28" s="213" t="s">
        <v>11</v>
      </c>
      <c r="J28" s="212" t="str">
        <f>+G9</f>
        <v>Ciudad de Bs.As. A</v>
      </c>
      <c r="K28" s="210">
        <v>23</v>
      </c>
      <c r="L28" s="214" t="s">
        <v>231</v>
      </c>
      <c r="M28" s="215" t="s">
        <v>11</v>
      </c>
      <c r="N28" s="214" t="s">
        <v>99</v>
      </c>
      <c r="O28" s="210">
        <v>24</v>
      </c>
      <c r="P28" s="214" t="s">
        <v>110</v>
      </c>
      <c r="Q28" s="215" t="s">
        <v>11</v>
      </c>
      <c r="R28" s="214" t="s">
        <v>243</v>
      </c>
    </row>
    <row r="29" spans="1:18" ht="15.75">
      <c r="A29" s="153">
        <v>11</v>
      </c>
      <c r="B29" s="61" t="s">
        <v>12</v>
      </c>
      <c r="C29" s="41">
        <v>25</v>
      </c>
      <c r="D29" s="212" t="str">
        <f>+D8</f>
        <v>Newman 2 A</v>
      </c>
      <c r="E29" s="213" t="s">
        <v>11</v>
      </c>
      <c r="F29" s="212" t="str">
        <f>+D9</f>
        <v>San Fernando A</v>
      </c>
      <c r="G29" s="41">
        <v>26</v>
      </c>
      <c r="H29" s="212" t="str">
        <f>+H8</f>
        <v>Liceo Naval A</v>
      </c>
      <c r="I29" s="213" t="s">
        <v>11</v>
      </c>
      <c r="J29" s="212" t="str">
        <f>+H9</f>
        <v>Hurling A</v>
      </c>
      <c r="K29" s="210">
        <v>27</v>
      </c>
      <c r="L29" s="214" t="s">
        <v>235</v>
      </c>
      <c r="M29" s="215" t="s">
        <v>11</v>
      </c>
      <c r="N29" s="214" t="s">
        <v>241</v>
      </c>
      <c r="O29" s="210">
        <v>28</v>
      </c>
      <c r="P29" s="214" t="s">
        <v>230</v>
      </c>
      <c r="Q29" s="215" t="s">
        <v>11</v>
      </c>
      <c r="R29" s="214" t="s">
        <v>121</v>
      </c>
    </row>
    <row r="30" spans="1:18" ht="15.75">
      <c r="A30" s="153">
        <v>11</v>
      </c>
      <c r="B30" s="61" t="s">
        <v>54</v>
      </c>
      <c r="C30" s="41">
        <v>29</v>
      </c>
      <c r="D30" s="212" t="str">
        <f>+I7</f>
        <v>CUBA A</v>
      </c>
      <c r="E30" s="213" t="s">
        <v>11</v>
      </c>
      <c r="F30" s="212" t="str">
        <f>+I8</f>
        <v>Olivos A</v>
      </c>
      <c r="G30" s="41">
        <v>30</v>
      </c>
      <c r="H30" s="212" t="str">
        <f>+J7</f>
        <v>Monte Grande A</v>
      </c>
      <c r="I30" s="213" t="s">
        <v>11</v>
      </c>
      <c r="J30" s="212" t="str">
        <f>+J8</f>
        <v>Banco Nacion A</v>
      </c>
      <c r="K30" s="210">
        <v>31</v>
      </c>
      <c r="L30" s="214" t="s">
        <v>98</v>
      </c>
      <c r="M30" s="215" t="s">
        <v>11</v>
      </c>
      <c r="N30" s="214" t="s">
        <v>233</v>
      </c>
      <c r="O30" s="210">
        <v>32</v>
      </c>
      <c r="P30" s="214" t="s">
        <v>120</v>
      </c>
      <c r="Q30" s="215" t="s">
        <v>11</v>
      </c>
      <c r="R30" s="214" t="s">
        <v>113</v>
      </c>
    </row>
    <row r="31" spans="1:18" ht="15.75">
      <c r="A31" s="153">
        <v>11</v>
      </c>
      <c r="B31" s="61" t="s">
        <v>66</v>
      </c>
      <c r="C31" s="41">
        <v>33</v>
      </c>
      <c r="D31" s="212" t="str">
        <f>+K7</f>
        <v>Newman 1 A</v>
      </c>
      <c r="E31" s="213" t="s">
        <v>11</v>
      </c>
      <c r="F31" s="212" t="str">
        <f>+K8</f>
        <v>Lomas A</v>
      </c>
      <c r="G31" s="41">
        <v>34</v>
      </c>
      <c r="H31" s="212" t="str">
        <f>+L7</f>
        <v>Pucara A</v>
      </c>
      <c r="I31" s="213" t="s">
        <v>11</v>
      </c>
      <c r="J31" s="212" t="str">
        <f>+L8</f>
        <v>San Luis A</v>
      </c>
      <c r="K31" s="210">
        <v>35</v>
      </c>
      <c r="L31" s="214" t="s">
        <v>115</v>
      </c>
      <c r="M31" s="215" t="s">
        <v>11</v>
      </c>
      <c r="N31" s="214" t="s">
        <v>232</v>
      </c>
      <c r="O31" s="210">
        <v>36</v>
      </c>
      <c r="P31" s="214" t="s">
        <v>100</v>
      </c>
      <c r="Q31" s="215" t="s">
        <v>11</v>
      </c>
      <c r="R31" s="214" t="s">
        <v>234</v>
      </c>
    </row>
    <row r="32" spans="1:18" ht="15.75">
      <c r="A32" s="153">
        <v>12</v>
      </c>
      <c r="B32" s="61" t="s">
        <v>12</v>
      </c>
      <c r="C32" s="41">
        <v>37</v>
      </c>
      <c r="D32" s="212" t="str">
        <f>+A7</f>
        <v>SIC 1 A</v>
      </c>
      <c r="E32" s="213" t="s">
        <v>11</v>
      </c>
      <c r="F32" s="212" t="str">
        <f>+A8</f>
        <v>Alumni 2 A</v>
      </c>
      <c r="G32" s="41">
        <v>38</v>
      </c>
      <c r="H32" s="212" t="str">
        <f>+M8</f>
        <v>Champagnat A</v>
      </c>
      <c r="I32" s="213" t="s">
        <v>11</v>
      </c>
      <c r="J32" s="212" t="str">
        <f>+M9</f>
        <v>G y Esgrima A</v>
      </c>
      <c r="K32" s="210">
        <v>39</v>
      </c>
      <c r="L32" s="214" t="s">
        <v>97</v>
      </c>
      <c r="M32" s="215" t="s">
        <v>11</v>
      </c>
      <c r="N32" s="214" t="s">
        <v>101</v>
      </c>
      <c r="O32" s="210">
        <v>40</v>
      </c>
      <c r="P32" s="214" t="s">
        <v>105</v>
      </c>
      <c r="Q32" s="215" t="s">
        <v>11</v>
      </c>
      <c r="R32" s="214" t="s">
        <v>109</v>
      </c>
    </row>
    <row r="33" spans="1:18" ht="15.75">
      <c r="A33" s="153">
        <v>12</v>
      </c>
      <c r="B33" s="61" t="s">
        <v>54</v>
      </c>
      <c r="C33" s="41">
        <v>41</v>
      </c>
      <c r="D33" s="186" t="str">
        <f>+E7</f>
        <v>Belgrano A</v>
      </c>
      <c r="E33" s="108" t="s">
        <v>11</v>
      </c>
      <c r="F33" s="186" t="str">
        <f>+E8</f>
        <v>M. Belgrano A</v>
      </c>
      <c r="G33" s="41">
        <v>42</v>
      </c>
      <c r="H33" s="212" t="str">
        <f>+B7</f>
        <v>CASI A</v>
      </c>
      <c r="I33" s="213" t="s">
        <v>11</v>
      </c>
      <c r="J33" s="212" t="str">
        <f>+B8</f>
        <v>SIC 2 A</v>
      </c>
      <c r="K33" s="210">
        <v>43</v>
      </c>
      <c r="L33" s="214" t="s">
        <v>229</v>
      </c>
      <c r="M33" s="215" t="s">
        <v>11</v>
      </c>
      <c r="N33" s="214" t="s">
        <v>119</v>
      </c>
      <c r="O33" s="210">
        <v>44</v>
      </c>
      <c r="P33" s="214" t="s">
        <v>228</v>
      </c>
      <c r="Q33" s="215" t="s">
        <v>11</v>
      </c>
      <c r="R33" s="214" t="s">
        <v>114</v>
      </c>
    </row>
    <row r="34" spans="1:18" ht="15.75">
      <c r="A34" s="153">
        <v>12</v>
      </c>
      <c r="B34" s="61" t="s">
        <v>66</v>
      </c>
      <c r="C34" s="41">
        <v>45</v>
      </c>
      <c r="D34" s="212" t="str">
        <f>+C7</f>
        <v>Regatas A</v>
      </c>
      <c r="E34" s="213" t="s">
        <v>11</v>
      </c>
      <c r="F34" s="212" t="str">
        <f>+C8</f>
        <v>San Martin A</v>
      </c>
      <c r="G34" s="41">
        <v>46</v>
      </c>
      <c r="H34" s="212" t="str">
        <f>+F7</f>
        <v>Los Tilos A</v>
      </c>
      <c r="I34" s="213" t="s">
        <v>11</v>
      </c>
      <c r="J34" s="212" t="str">
        <f>+F8</f>
        <v>U de la Plata A</v>
      </c>
      <c r="K34" s="210">
        <v>47</v>
      </c>
      <c r="L34" s="214" t="s">
        <v>248</v>
      </c>
      <c r="M34" s="215" t="s">
        <v>11</v>
      </c>
      <c r="N34" s="214" t="s">
        <v>231</v>
      </c>
      <c r="O34" s="210">
        <v>48</v>
      </c>
      <c r="P34" s="216" t="s">
        <v>116</v>
      </c>
      <c r="Q34" s="46" t="s">
        <v>11</v>
      </c>
      <c r="R34" s="216" t="s">
        <v>124</v>
      </c>
    </row>
    <row r="35" spans="1:18" ht="15.75">
      <c r="A35" s="174" t="s">
        <v>249</v>
      </c>
      <c r="B35" s="61" t="s">
        <v>12</v>
      </c>
      <c r="C35" s="209">
        <v>49</v>
      </c>
      <c r="D35" s="212" t="str">
        <f>+D7</f>
        <v>Buenos Aires A</v>
      </c>
      <c r="E35" s="213" t="s">
        <v>11</v>
      </c>
      <c r="F35" s="212" t="str">
        <f>+D8</f>
        <v>Newman 2 A</v>
      </c>
      <c r="G35" s="41">
        <v>50</v>
      </c>
      <c r="H35" s="212" t="str">
        <f>+G7</f>
        <v>Pueyrredón A</v>
      </c>
      <c r="I35" s="213" t="s">
        <v>11</v>
      </c>
      <c r="J35" s="212" t="str">
        <f>+G8</f>
        <v>Hindu A</v>
      </c>
      <c r="K35" s="210">
        <v>51</v>
      </c>
      <c r="L35" s="214" t="s">
        <v>104</v>
      </c>
      <c r="M35" s="215" t="s">
        <v>11</v>
      </c>
      <c r="N35" s="214" t="s">
        <v>235</v>
      </c>
      <c r="O35" s="210">
        <v>52</v>
      </c>
      <c r="P35" s="214" t="s">
        <v>118</v>
      </c>
      <c r="Q35" s="215" t="s">
        <v>11</v>
      </c>
      <c r="R35" s="214" t="s">
        <v>110</v>
      </c>
    </row>
    <row r="36" spans="1:18" ht="15.75">
      <c r="A36" s="174" t="s">
        <v>249</v>
      </c>
      <c r="B36" s="217" t="s">
        <v>54</v>
      </c>
      <c r="C36" s="209">
        <v>53</v>
      </c>
      <c r="D36" s="212" t="str">
        <f>+I7</f>
        <v>CUBA A</v>
      </c>
      <c r="E36" s="213" t="s">
        <v>11</v>
      </c>
      <c r="F36" s="212" t="str">
        <f>+I9</f>
        <v>San Cirano A</v>
      </c>
      <c r="G36" s="209">
        <v>54</v>
      </c>
      <c r="H36" s="212" t="str">
        <f>+H7</f>
        <v>La Plata A</v>
      </c>
      <c r="I36" s="213" t="s">
        <v>11</v>
      </c>
      <c r="J36" s="212" t="str">
        <f>+H8</f>
        <v>Liceo Naval A</v>
      </c>
      <c r="K36" s="210">
        <v>55</v>
      </c>
      <c r="L36" s="214" t="s">
        <v>115</v>
      </c>
      <c r="M36" s="215" t="s">
        <v>11</v>
      </c>
      <c r="N36" s="214" t="s">
        <v>102</v>
      </c>
      <c r="O36" s="210">
        <v>56</v>
      </c>
      <c r="P36" s="214" t="s">
        <v>121</v>
      </c>
      <c r="Q36" s="215" t="s">
        <v>11</v>
      </c>
      <c r="R36" s="214" t="s">
        <v>244</v>
      </c>
    </row>
    <row r="37" spans="1:18" ht="15.75">
      <c r="A37" s="174" t="s">
        <v>249</v>
      </c>
      <c r="B37" s="183" t="s">
        <v>66</v>
      </c>
      <c r="C37" s="209">
        <v>57</v>
      </c>
      <c r="D37" s="212" t="str">
        <f>+K8</f>
        <v>Lomas A</v>
      </c>
      <c r="E37" s="213" t="s">
        <v>11</v>
      </c>
      <c r="F37" s="212" t="str">
        <f>+K9</f>
        <v>Liceo Militar A</v>
      </c>
      <c r="G37" s="209">
        <v>58</v>
      </c>
      <c r="H37" s="212" t="str">
        <f>+J7</f>
        <v>Monte Grande A</v>
      </c>
      <c r="I37" s="213" t="s">
        <v>11</v>
      </c>
      <c r="J37" s="212" t="str">
        <f>+J9</f>
        <v>San Andres A</v>
      </c>
      <c r="K37" s="210">
        <v>59</v>
      </c>
      <c r="L37" s="214" t="s">
        <v>98</v>
      </c>
      <c r="M37" s="215" t="s">
        <v>11</v>
      </c>
      <c r="N37" s="214" t="s">
        <v>237</v>
      </c>
      <c r="O37" s="210">
        <v>60</v>
      </c>
      <c r="P37" s="214" t="s">
        <v>120</v>
      </c>
      <c r="Q37" s="215" t="s">
        <v>11</v>
      </c>
      <c r="R37" s="214" t="s">
        <v>247</v>
      </c>
    </row>
    <row r="38" spans="1:18" ht="15.75">
      <c r="A38" s="174" t="s">
        <v>13</v>
      </c>
      <c r="B38" s="61" t="s">
        <v>12</v>
      </c>
      <c r="C38" s="209">
        <v>61</v>
      </c>
      <c r="D38" s="212" t="str">
        <f>+A7</f>
        <v>SIC 1 A</v>
      </c>
      <c r="E38" s="213" t="s">
        <v>11</v>
      </c>
      <c r="F38" s="212" t="str">
        <f>+A9</f>
        <v>San Patricio A</v>
      </c>
      <c r="G38" s="41">
        <v>62</v>
      </c>
      <c r="H38" s="212" t="str">
        <f>+L7</f>
        <v>Pucara A</v>
      </c>
      <c r="I38" s="213" t="s">
        <v>11</v>
      </c>
      <c r="J38" s="212" t="str">
        <f>+L9</f>
        <v>San Albano A</v>
      </c>
      <c r="K38" s="210">
        <v>63</v>
      </c>
      <c r="L38" s="214" t="s">
        <v>97</v>
      </c>
      <c r="M38" s="215" t="s">
        <v>11</v>
      </c>
      <c r="N38" s="214" t="s">
        <v>236</v>
      </c>
      <c r="O38" s="210">
        <v>64</v>
      </c>
      <c r="P38" s="214" t="s">
        <v>100</v>
      </c>
      <c r="Q38" s="215" t="s">
        <v>11</v>
      </c>
      <c r="R38" s="214" t="s">
        <v>239</v>
      </c>
    </row>
    <row r="39" spans="1:18" ht="15.75">
      <c r="A39" s="174" t="s">
        <v>13</v>
      </c>
      <c r="B39" s="217" t="s">
        <v>54</v>
      </c>
      <c r="C39" s="209">
        <v>65</v>
      </c>
      <c r="D39" s="186" t="str">
        <f>+E7</f>
        <v>Belgrano A</v>
      </c>
      <c r="E39" s="108" t="s">
        <v>11</v>
      </c>
      <c r="F39" s="186" t="str">
        <f>+E9</f>
        <v>San Carlos A</v>
      </c>
      <c r="G39" s="209">
        <v>66</v>
      </c>
      <c r="H39" s="28" t="str">
        <f>+B7</f>
        <v>CASI A</v>
      </c>
      <c r="I39" s="6" t="s">
        <v>11</v>
      </c>
      <c r="J39" s="28" t="str">
        <f>+B9</f>
        <v>El Retiro A</v>
      </c>
      <c r="K39" s="210">
        <v>67</v>
      </c>
      <c r="L39" s="214" t="s">
        <v>119</v>
      </c>
      <c r="M39" s="215" t="s">
        <v>11</v>
      </c>
      <c r="N39" s="214" t="s">
        <v>242</v>
      </c>
      <c r="O39" s="210">
        <v>68</v>
      </c>
      <c r="P39" s="218" t="s">
        <v>105</v>
      </c>
      <c r="Q39" s="219" t="s">
        <v>11</v>
      </c>
      <c r="R39" s="218" t="s">
        <v>117</v>
      </c>
    </row>
    <row r="40" spans="1:18" ht="15.75">
      <c r="A40" s="174" t="s">
        <v>13</v>
      </c>
      <c r="B40" s="183" t="s">
        <v>66</v>
      </c>
      <c r="C40" s="209">
        <v>69</v>
      </c>
      <c r="D40" s="28" t="str">
        <f>+C7</f>
        <v>Regatas A</v>
      </c>
      <c r="E40" s="6" t="s">
        <v>11</v>
      </c>
      <c r="F40" s="28" t="str">
        <f>+C9</f>
        <v>Italiano A</v>
      </c>
      <c r="G40" s="209">
        <v>70</v>
      </c>
      <c r="H40" s="28" t="str">
        <f>+F7</f>
        <v>Los Tilos A</v>
      </c>
      <c r="I40" s="6" t="s">
        <v>11</v>
      </c>
      <c r="J40" s="28" t="str">
        <f>+F9</f>
        <v>M. Moreno A</v>
      </c>
      <c r="K40" s="210">
        <v>71</v>
      </c>
      <c r="L40" s="211" t="s">
        <v>248</v>
      </c>
      <c r="M40" s="48" t="s">
        <v>11</v>
      </c>
      <c r="N40" s="211" t="s">
        <v>99</v>
      </c>
      <c r="O40" s="41"/>
      <c r="P40" s="214"/>
      <c r="Q40" s="215"/>
      <c r="R40" s="214"/>
    </row>
    <row r="41" spans="1:18" ht="15.75">
      <c r="A41" s="174" t="s">
        <v>14</v>
      </c>
      <c r="B41" s="61" t="s">
        <v>12</v>
      </c>
      <c r="C41" s="209">
        <v>72</v>
      </c>
      <c r="D41" s="28" t="str">
        <f>+D7</f>
        <v>Buenos Aires A</v>
      </c>
      <c r="E41" s="6" t="s">
        <v>11</v>
      </c>
      <c r="F41" s="28" t="str">
        <f>+D9</f>
        <v>San Fernando A</v>
      </c>
      <c r="G41" s="41">
        <v>73</v>
      </c>
      <c r="H41" s="28" t="str">
        <f>+G7</f>
        <v>Pueyrredón A</v>
      </c>
      <c r="I41" s="6" t="s">
        <v>11</v>
      </c>
      <c r="J41" s="28" t="str">
        <f>+G9</f>
        <v>Ciudad de Bs.As. A</v>
      </c>
      <c r="K41" s="210">
        <v>74</v>
      </c>
      <c r="L41" s="211" t="s">
        <v>104</v>
      </c>
      <c r="M41" s="48" t="s">
        <v>11</v>
      </c>
      <c r="N41" s="211" t="s">
        <v>241</v>
      </c>
      <c r="O41" s="210">
        <v>75</v>
      </c>
      <c r="P41" s="216" t="s">
        <v>116</v>
      </c>
      <c r="Q41" s="46" t="s">
        <v>11</v>
      </c>
      <c r="R41" s="216" t="s">
        <v>238</v>
      </c>
    </row>
    <row r="42" spans="1:18" ht="16.5" thickBot="1">
      <c r="A42" s="176" t="s">
        <v>14</v>
      </c>
      <c r="B42" s="177" t="s">
        <v>54</v>
      </c>
      <c r="C42" s="220"/>
      <c r="D42" s="21"/>
      <c r="E42" s="21"/>
      <c r="F42" s="21"/>
      <c r="G42" s="220">
        <v>76</v>
      </c>
      <c r="H42" s="221" t="str">
        <f>+H7</f>
        <v>La Plata A</v>
      </c>
      <c r="I42" s="68" t="s">
        <v>11</v>
      </c>
      <c r="J42" s="221" t="str">
        <f>+H9</f>
        <v>Hurling A</v>
      </c>
      <c r="K42" s="222"/>
      <c r="L42" s="30"/>
      <c r="M42" s="21"/>
      <c r="N42" s="30"/>
      <c r="O42" s="223">
        <v>77</v>
      </c>
      <c r="P42" s="224" t="s">
        <v>118</v>
      </c>
      <c r="Q42" s="225" t="s">
        <v>11</v>
      </c>
      <c r="R42" s="226" t="s">
        <v>243</v>
      </c>
    </row>
    <row r="43" spans="1:18" ht="15.75">
      <c r="A43" s="174" t="s">
        <v>15</v>
      </c>
      <c r="B43" s="183" t="s">
        <v>12</v>
      </c>
      <c r="C43" s="227">
        <v>78</v>
      </c>
      <c r="D43" s="36" t="s">
        <v>36</v>
      </c>
      <c r="E43" s="7" t="s">
        <v>11</v>
      </c>
      <c r="F43" s="36" t="s">
        <v>37</v>
      </c>
      <c r="G43" s="227">
        <v>79</v>
      </c>
      <c r="H43" s="36" t="s">
        <v>41</v>
      </c>
      <c r="I43" s="7" t="s">
        <v>11</v>
      </c>
      <c r="J43" s="36" t="s">
        <v>55</v>
      </c>
      <c r="K43" s="228">
        <v>80</v>
      </c>
      <c r="L43" s="79" t="s">
        <v>36</v>
      </c>
      <c r="M43" s="44" t="s">
        <v>11</v>
      </c>
      <c r="N43" s="79" t="s">
        <v>37</v>
      </c>
      <c r="O43" s="228">
        <v>81</v>
      </c>
      <c r="P43" s="79" t="s">
        <v>41</v>
      </c>
      <c r="Q43" s="80" t="s">
        <v>11</v>
      </c>
      <c r="R43" s="79" t="s">
        <v>55</v>
      </c>
    </row>
    <row r="44" spans="1:18" ht="15.75">
      <c r="A44" s="174" t="s">
        <v>15</v>
      </c>
      <c r="B44" s="61" t="s">
        <v>54</v>
      </c>
      <c r="C44" s="209">
        <v>82</v>
      </c>
      <c r="D44" s="36" t="s">
        <v>38</v>
      </c>
      <c r="E44" s="7" t="s">
        <v>11</v>
      </c>
      <c r="F44" s="36" t="s">
        <v>250</v>
      </c>
      <c r="G44" s="227">
        <v>83</v>
      </c>
      <c r="H44" s="36" t="s">
        <v>39</v>
      </c>
      <c r="I44" s="7" t="s">
        <v>11</v>
      </c>
      <c r="J44" s="36" t="s">
        <v>134</v>
      </c>
      <c r="K44" s="228">
        <v>84</v>
      </c>
      <c r="L44" s="79" t="s">
        <v>38</v>
      </c>
      <c r="M44" s="80" t="s">
        <v>11</v>
      </c>
      <c r="N44" s="79" t="s">
        <v>250</v>
      </c>
      <c r="O44" s="228">
        <v>85</v>
      </c>
      <c r="P44" s="79" t="s">
        <v>39</v>
      </c>
      <c r="Q44" s="219" t="s">
        <v>11</v>
      </c>
      <c r="R44" s="79" t="s">
        <v>134</v>
      </c>
    </row>
    <row r="45" spans="1:18" ht="15.75">
      <c r="A45" s="174" t="s">
        <v>15</v>
      </c>
      <c r="B45" s="217" t="s">
        <v>66</v>
      </c>
      <c r="C45" s="41">
        <v>86</v>
      </c>
      <c r="D45" s="36" t="s">
        <v>40</v>
      </c>
      <c r="E45" s="7" t="s">
        <v>11</v>
      </c>
      <c r="F45" s="36" t="s">
        <v>136</v>
      </c>
      <c r="G45" s="227">
        <v>87</v>
      </c>
      <c r="H45" s="36" t="s">
        <v>43</v>
      </c>
      <c r="I45" s="7" t="s">
        <v>11</v>
      </c>
      <c r="J45" s="36" t="s">
        <v>42</v>
      </c>
      <c r="K45" s="228">
        <v>88</v>
      </c>
      <c r="L45" s="79" t="s">
        <v>40</v>
      </c>
      <c r="M45" s="44" t="s">
        <v>11</v>
      </c>
      <c r="N45" s="79" t="s">
        <v>136</v>
      </c>
      <c r="O45" s="228">
        <v>89</v>
      </c>
      <c r="P45" s="79" t="s">
        <v>43</v>
      </c>
      <c r="Q45" s="219" t="s">
        <v>11</v>
      </c>
      <c r="R45" s="79" t="s">
        <v>42</v>
      </c>
    </row>
    <row r="46" spans="1:18" ht="15.75">
      <c r="A46" s="174" t="s">
        <v>16</v>
      </c>
      <c r="B46" s="183" t="s">
        <v>12</v>
      </c>
      <c r="C46" s="41">
        <v>90</v>
      </c>
      <c r="D46" s="36" t="s">
        <v>251</v>
      </c>
      <c r="E46" s="7" t="s">
        <v>11</v>
      </c>
      <c r="F46" s="36" t="s">
        <v>32</v>
      </c>
      <c r="G46" s="227">
        <v>91</v>
      </c>
      <c r="H46" s="36" t="s">
        <v>20</v>
      </c>
      <c r="I46" s="7" t="s">
        <v>11</v>
      </c>
      <c r="J46" s="36" t="s">
        <v>29</v>
      </c>
      <c r="K46" s="228">
        <v>92</v>
      </c>
      <c r="L46" s="79" t="s">
        <v>251</v>
      </c>
      <c r="M46" s="44" t="s">
        <v>11</v>
      </c>
      <c r="N46" s="79" t="s">
        <v>23</v>
      </c>
      <c r="O46" s="228">
        <v>93</v>
      </c>
      <c r="P46" s="79" t="s">
        <v>26</v>
      </c>
      <c r="Q46" s="219" t="s">
        <v>11</v>
      </c>
      <c r="R46" s="79" t="s">
        <v>31</v>
      </c>
    </row>
    <row r="47" spans="1:18" ht="15.75">
      <c r="A47" s="174" t="s">
        <v>16</v>
      </c>
      <c r="B47" s="61" t="s">
        <v>54</v>
      </c>
      <c r="C47" s="41">
        <v>94</v>
      </c>
      <c r="D47" s="36" t="s">
        <v>138</v>
      </c>
      <c r="E47" s="7" t="s">
        <v>11</v>
      </c>
      <c r="F47" s="36" t="s">
        <v>45</v>
      </c>
      <c r="G47" s="227">
        <v>95</v>
      </c>
      <c r="H47" s="36" t="s">
        <v>44</v>
      </c>
      <c r="I47" s="7" t="s">
        <v>11</v>
      </c>
      <c r="J47" s="36" t="s">
        <v>48</v>
      </c>
      <c r="K47" s="210">
        <v>96</v>
      </c>
      <c r="L47" s="79" t="s">
        <v>139</v>
      </c>
      <c r="M47" s="44" t="s">
        <v>11</v>
      </c>
      <c r="N47" s="79" t="s">
        <v>21</v>
      </c>
      <c r="O47" s="210">
        <v>97</v>
      </c>
      <c r="P47" s="79" t="s">
        <v>44</v>
      </c>
      <c r="Q47" s="219" t="s">
        <v>11</v>
      </c>
      <c r="R47" s="79" t="s">
        <v>25</v>
      </c>
    </row>
    <row r="48" spans="1:18" ht="15.75">
      <c r="A48" s="174" t="s">
        <v>16</v>
      </c>
      <c r="B48" s="61" t="s">
        <v>141</v>
      </c>
      <c r="C48" s="149">
        <v>98</v>
      </c>
      <c r="D48" s="229" t="s">
        <v>49</v>
      </c>
      <c r="E48" s="230" t="s">
        <v>11</v>
      </c>
      <c r="F48" s="229" t="s">
        <v>46</v>
      </c>
      <c r="G48" s="228">
        <v>99</v>
      </c>
      <c r="H48" s="231" t="s">
        <v>47</v>
      </c>
      <c r="I48" s="232" t="s">
        <v>11</v>
      </c>
      <c r="J48" s="231" t="s">
        <v>51</v>
      </c>
      <c r="K48" s="233"/>
      <c r="L48" s="75"/>
      <c r="M48" s="234"/>
      <c r="N48" s="75"/>
      <c r="O48" s="233"/>
      <c r="P48" s="75"/>
      <c r="Q48" s="219"/>
      <c r="R48" s="75"/>
    </row>
    <row r="49" spans="1:18" ht="15.75">
      <c r="A49" s="174" t="s">
        <v>17</v>
      </c>
      <c r="B49" s="61" t="s">
        <v>143</v>
      </c>
      <c r="C49" s="149">
        <v>100</v>
      </c>
      <c r="D49" s="229" t="s">
        <v>52</v>
      </c>
      <c r="E49" s="230" t="s">
        <v>11</v>
      </c>
      <c r="F49" s="229" t="s">
        <v>252</v>
      </c>
      <c r="G49" s="228">
        <v>101</v>
      </c>
      <c r="H49" s="231" t="s">
        <v>53</v>
      </c>
      <c r="I49" s="232" t="s">
        <v>11</v>
      </c>
      <c r="J49" s="231" t="s">
        <v>22</v>
      </c>
      <c r="K49" s="233"/>
      <c r="L49" s="75"/>
      <c r="M49" s="234"/>
      <c r="N49" s="75"/>
      <c r="O49" s="233"/>
      <c r="P49" s="75"/>
      <c r="Q49" s="219"/>
      <c r="R49" s="75"/>
    </row>
    <row r="50" spans="1:18" ht="15.75">
      <c r="A50" s="174" t="s">
        <v>17</v>
      </c>
      <c r="B50" s="61" t="s">
        <v>141</v>
      </c>
      <c r="C50" s="235">
        <v>102</v>
      </c>
      <c r="D50" s="186" t="s">
        <v>27</v>
      </c>
      <c r="E50" s="8" t="s">
        <v>11</v>
      </c>
      <c r="F50" s="186" t="s">
        <v>253</v>
      </c>
      <c r="G50" s="228">
        <v>103</v>
      </c>
      <c r="H50" s="216" t="s">
        <v>254</v>
      </c>
      <c r="I50" s="46" t="s">
        <v>11</v>
      </c>
      <c r="J50" s="216" t="s">
        <v>255</v>
      </c>
      <c r="K50" s="233"/>
      <c r="L50" s="75"/>
      <c r="M50" s="234"/>
      <c r="N50" s="75"/>
      <c r="O50" s="233"/>
      <c r="P50" s="75"/>
      <c r="Q50" s="219"/>
      <c r="R50" s="75"/>
    </row>
    <row r="51" spans="11:18" ht="12.75">
      <c r="K51" s="3"/>
      <c r="L51" s="3"/>
      <c r="M51" s="3"/>
      <c r="N51" s="3"/>
      <c r="O51" s="3"/>
      <c r="P51" s="3"/>
      <c r="Q51" s="3"/>
      <c r="R51" s="3"/>
    </row>
  </sheetData>
  <sheetProtection/>
  <mergeCells count="9">
    <mergeCell ref="A1:R1"/>
    <mergeCell ref="A2:R2"/>
    <mergeCell ref="A4:M4"/>
    <mergeCell ref="A11:M11"/>
    <mergeCell ref="O21:R21"/>
    <mergeCell ref="A22:B22"/>
    <mergeCell ref="C21:F21"/>
    <mergeCell ref="G21:J21"/>
    <mergeCell ref="K21:N2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42" sqref="J42"/>
    </sheetView>
  </sheetViews>
  <sheetFormatPr defaultColWidth="11.421875" defaultRowHeight="12.75"/>
  <cols>
    <col min="1" max="1" width="13.00390625" style="0" customWidth="1"/>
    <col min="2" max="2" width="14.8515625" style="0" customWidth="1"/>
    <col min="3" max="3" width="14.28125" style="0" customWidth="1"/>
    <col min="4" max="4" width="15.8515625" style="0" customWidth="1"/>
    <col min="5" max="5" width="17.7109375" style="0" customWidth="1"/>
    <col min="6" max="6" width="18.00390625" style="0" customWidth="1"/>
    <col min="7" max="7" width="16.421875" style="0" customWidth="1"/>
  </cols>
  <sheetData>
    <row r="1" spans="1:7" ht="18.75" thickBot="1">
      <c r="A1" s="277" t="s">
        <v>190</v>
      </c>
      <c r="B1" s="278"/>
      <c r="C1" s="278"/>
      <c r="D1" s="278"/>
      <c r="E1" s="278"/>
      <c r="F1" s="278"/>
      <c r="G1" s="279"/>
    </row>
    <row r="2" spans="1:7" ht="16.5" thickBot="1">
      <c r="A2" s="280" t="s">
        <v>191</v>
      </c>
      <c r="B2" s="281"/>
      <c r="C2" s="281"/>
      <c r="D2" s="281"/>
      <c r="E2" s="281"/>
      <c r="F2" s="281"/>
      <c r="G2" s="282"/>
    </row>
    <row r="3" ht="13.5" thickBot="1"/>
    <row r="4" spans="1:7" ht="13.5" thickBot="1">
      <c r="A4" s="274" t="s">
        <v>192</v>
      </c>
      <c r="B4" s="275"/>
      <c r="C4" s="275"/>
      <c r="D4" s="275"/>
      <c r="E4" s="275"/>
      <c r="F4" s="275"/>
      <c r="G4" s="276"/>
    </row>
    <row r="5" spans="1:7" ht="15.7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</row>
    <row r="6" spans="1:7" ht="12.75">
      <c r="A6" s="39" t="s">
        <v>157</v>
      </c>
      <c r="B6" s="39" t="s">
        <v>193</v>
      </c>
      <c r="C6" s="39" t="s">
        <v>167</v>
      </c>
      <c r="D6" s="39" t="s">
        <v>161</v>
      </c>
      <c r="E6" s="39" t="s">
        <v>153</v>
      </c>
      <c r="F6" s="39" t="s">
        <v>194</v>
      </c>
      <c r="G6" s="39" t="s">
        <v>195</v>
      </c>
    </row>
    <row r="7" spans="1:7" ht="12.75">
      <c r="A7" s="37" t="s">
        <v>196</v>
      </c>
      <c r="B7" s="37" t="s">
        <v>174</v>
      </c>
      <c r="C7" s="37" t="s">
        <v>197</v>
      </c>
      <c r="D7" s="37" t="s">
        <v>198</v>
      </c>
      <c r="E7" s="37" t="s">
        <v>164</v>
      </c>
      <c r="F7" s="37" t="s">
        <v>199</v>
      </c>
      <c r="G7" s="37" t="s">
        <v>162</v>
      </c>
    </row>
    <row r="8" spans="1:7" ht="12.75">
      <c r="A8" s="39" t="s">
        <v>172</v>
      </c>
      <c r="B8" s="39" t="s">
        <v>159</v>
      </c>
      <c r="C8" s="39" t="s">
        <v>158</v>
      </c>
      <c r="D8" s="39" t="s">
        <v>166</v>
      </c>
      <c r="E8" s="39" t="s">
        <v>169</v>
      </c>
      <c r="F8" s="37" t="s">
        <v>168</v>
      </c>
      <c r="G8" s="39" t="s">
        <v>200</v>
      </c>
    </row>
    <row r="9" spans="1:7" ht="12.75">
      <c r="A9" s="36"/>
      <c r="B9" s="36"/>
      <c r="C9" s="36"/>
      <c r="D9" s="36"/>
      <c r="E9" s="36"/>
      <c r="F9" s="37" t="s">
        <v>201</v>
      </c>
      <c r="G9" s="39" t="s">
        <v>176</v>
      </c>
    </row>
    <row r="10" ht="13.5" thickBot="1"/>
    <row r="11" spans="2:5" ht="13.5" thickBot="1">
      <c r="B11" s="274" t="s">
        <v>185</v>
      </c>
      <c r="C11" s="275"/>
      <c r="D11" s="275"/>
      <c r="E11" s="276"/>
    </row>
    <row r="12" spans="2:5" ht="12.75">
      <c r="B12" s="139" t="s">
        <v>1</v>
      </c>
      <c r="C12" s="139" t="s">
        <v>2</v>
      </c>
      <c r="D12" s="139" t="s">
        <v>3</v>
      </c>
      <c r="E12" s="139" t="s">
        <v>4</v>
      </c>
    </row>
    <row r="13" spans="2:5" ht="12.75">
      <c r="B13" s="39" t="s">
        <v>35</v>
      </c>
      <c r="C13" s="39" t="s">
        <v>44</v>
      </c>
      <c r="D13" s="39" t="s">
        <v>39</v>
      </c>
      <c r="E13" s="39" t="s">
        <v>38</v>
      </c>
    </row>
    <row r="14" spans="2:5" ht="12.75">
      <c r="B14" s="39" t="s">
        <v>43</v>
      </c>
      <c r="C14" s="39" t="s">
        <v>134</v>
      </c>
      <c r="D14" s="39" t="s">
        <v>40</v>
      </c>
      <c r="E14" s="39" t="s">
        <v>41</v>
      </c>
    </row>
    <row r="15" spans="2:5" ht="12.75">
      <c r="B15" s="39" t="s">
        <v>132</v>
      </c>
      <c r="C15" s="39" t="s">
        <v>133</v>
      </c>
      <c r="D15" s="39" t="s">
        <v>131</v>
      </c>
      <c r="E15" s="39" t="s">
        <v>130</v>
      </c>
    </row>
    <row r="16" ht="12.75">
      <c r="B16" s="44"/>
    </row>
    <row r="17" spans="1:2" ht="12.75">
      <c r="A17" s="10"/>
      <c r="B17" s="5"/>
    </row>
    <row r="18" spans="1:2" ht="15.75">
      <c r="A18" s="62" t="s">
        <v>202</v>
      </c>
      <c r="B18" s="11"/>
    </row>
    <row r="19" spans="1:2" ht="15.75">
      <c r="A19" s="62" t="s">
        <v>203</v>
      </c>
      <c r="B19" s="12"/>
    </row>
  </sheetData>
  <sheetProtection/>
  <mergeCells count="4">
    <mergeCell ref="A4:G4"/>
    <mergeCell ref="B11:E11"/>
    <mergeCell ref="A1:G1"/>
    <mergeCell ref="A2:G2"/>
  </mergeCells>
  <printOptions horizontalCentered="1"/>
  <pageMargins left="0.82" right="0.42" top="0.984251968503937" bottom="0.984251968503937" header="0" footer="0"/>
  <pageSetup horizontalDpi="600" verticalDpi="600" orientation="landscape" paperSize="8" scale="160" r:id="rId2"/>
  <headerFooter alignWithMargins="0">
    <oddHeader>&amp;C&amp;"Arial,Negrita"&amp;16UNION DE RUGBY DE BUENOS AIRES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2" width="4.421875" style="0" bestFit="1" customWidth="1"/>
    <col min="3" max="3" width="3.8515625" style="0" bestFit="1" customWidth="1"/>
    <col min="4" max="4" width="16.8515625" style="0" bestFit="1" customWidth="1"/>
    <col min="5" max="5" width="5.28125" style="0" customWidth="1"/>
    <col min="6" max="6" width="4.28125" style="0" customWidth="1"/>
    <col min="7" max="7" width="16.8515625" style="0" bestFit="1" customWidth="1"/>
    <col min="8" max="8" width="5.421875" style="0" customWidth="1"/>
    <col min="9" max="9" width="4.421875" style="0" customWidth="1"/>
    <col min="10" max="10" width="16.8515625" style="0" bestFit="1" customWidth="1"/>
    <col min="11" max="11" width="5.7109375" style="0" customWidth="1"/>
    <col min="12" max="12" width="4.28125" style="0" customWidth="1"/>
    <col min="13" max="13" width="18.00390625" style="0" bestFit="1" customWidth="1"/>
    <col min="14" max="14" width="6.00390625" style="0" customWidth="1"/>
    <col min="15" max="15" width="4.28125" style="0" customWidth="1"/>
    <col min="16" max="16" width="18.57421875" style="0" customWidth="1"/>
    <col min="17" max="17" width="5.8515625" style="0" customWidth="1"/>
    <col min="18" max="18" width="4.28125" style="0" customWidth="1"/>
    <col min="19" max="19" width="16.57421875" style="0" customWidth="1"/>
    <col min="20" max="20" width="5.57421875" style="0" customWidth="1"/>
  </cols>
  <sheetData>
    <row r="1" spans="1:20" ht="18.75" thickBot="1">
      <c r="A1" s="277" t="s">
        <v>190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9"/>
    </row>
    <row r="2" spans="1:20" ht="18.75" thickBot="1">
      <c r="A2" s="283" t="s">
        <v>191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/>
    </row>
    <row r="3" ht="13.5" thickBot="1"/>
    <row r="4" ht="12.75" hidden="1">
      <c r="F4" s="1" t="s">
        <v>0</v>
      </c>
    </row>
    <row r="5" spans="6:15" ht="12.75" hidden="1">
      <c r="F5" s="140">
        <v>1</v>
      </c>
      <c r="G5" s="140">
        <v>2</v>
      </c>
      <c r="H5" s="141"/>
      <c r="I5" s="140">
        <v>3</v>
      </c>
      <c r="J5" s="140">
        <v>4</v>
      </c>
      <c r="K5" s="141"/>
      <c r="L5" s="140">
        <v>5</v>
      </c>
      <c r="M5" s="140">
        <v>6</v>
      </c>
      <c r="N5" s="141"/>
      <c r="O5" s="140">
        <v>7</v>
      </c>
    </row>
    <row r="6" spans="6:15" ht="12.75" hidden="1">
      <c r="F6" s="34" t="s">
        <v>157</v>
      </c>
      <c r="G6" s="34" t="s">
        <v>193</v>
      </c>
      <c r="H6" s="142"/>
      <c r="I6" s="34" t="s">
        <v>167</v>
      </c>
      <c r="J6" s="34" t="s">
        <v>161</v>
      </c>
      <c r="K6" s="142"/>
      <c r="L6" s="34" t="s">
        <v>153</v>
      </c>
      <c r="M6" s="34" t="s">
        <v>194</v>
      </c>
      <c r="N6" s="142"/>
      <c r="O6" s="34" t="s">
        <v>195</v>
      </c>
    </row>
    <row r="7" spans="6:19" ht="12.75" hidden="1">
      <c r="F7" s="35" t="s">
        <v>196</v>
      </c>
      <c r="G7" s="35" t="s">
        <v>174</v>
      </c>
      <c r="H7" s="142"/>
      <c r="I7" s="35" t="s">
        <v>197</v>
      </c>
      <c r="J7" s="35" t="s">
        <v>198</v>
      </c>
      <c r="K7" s="142"/>
      <c r="L7" s="35" t="s">
        <v>164</v>
      </c>
      <c r="M7" s="35" t="s">
        <v>199</v>
      </c>
      <c r="N7" s="142"/>
      <c r="O7" s="35" t="s">
        <v>162</v>
      </c>
      <c r="S7" t="s">
        <v>64</v>
      </c>
    </row>
    <row r="8" spans="6:15" ht="12.75" hidden="1">
      <c r="F8" s="34" t="s">
        <v>172</v>
      </c>
      <c r="G8" s="34" t="s">
        <v>159</v>
      </c>
      <c r="H8" s="142"/>
      <c r="I8" s="34" t="s">
        <v>158</v>
      </c>
      <c r="J8" s="34" t="s">
        <v>166</v>
      </c>
      <c r="K8" s="142"/>
      <c r="L8" s="34" t="s">
        <v>169</v>
      </c>
      <c r="M8" s="35" t="s">
        <v>168</v>
      </c>
      <c r="N8" s="142"/>
      <c r="O8" s="34" t="s">
        <v>200</v>
      </c>
    </row>
    <row r="9" spans="6:15" ht="12.75" hidden="1">
      <c r="F9" s="29"/>
      <c r="G9" s="29"/>
      <c r="H9" s="29"/>
      <c r="I9" s="29"/>
      <c r="J9" s="29"/>
      <c r="K9" s="29"/>
      <c r="L9" s="29"/>
      <c r="M9" s="35" t="s">
        <v>201</v>
      </c>
      <c r="N9" s="142"/>
      <c r="O9" s="34" t="s">
        <v>176</v>
      </c>
    </row>
    <row r="10" ht="12.75" hidden="1"/>
    <row r="11" ht="13.5" hidden="1" thickBot="1"/>
    <row r="12" spans="3:20" ht="18.75" thickBot="1">
      <c r="C12" s="292" t="s">
        <v>6</v>
      </c>
      <c r="D12" s="293"/>
      <c r="E12" s="293"/>
      <c r="F12" s="293"/>
      <c r="G12" s="293"/>
      <c r="H12" s="294"/>
      <c r="I12" s="289" t="s">
        <v>7</v>
      </c>
      <c r="J12" s="290"/>
      <c r="K12" s="290"/>
      <c r="L12" s="290"/>
      <c r="M12" s="290"/>
      <c r="N12" s="291"/>
      <c r="O12" s="286" t="s">
        <v>8</v>
      </c>
      <c r="P12" s="287"/>
      <c r="Q12" s="287"/>
      <c r="R12" s="287"/>
      <c r="S12" s="287"/>
      <c r="T12" s="288"/>
    </row>
    <row r="13" spans="1:20" ht="18">
      <c r="A13" s="236" t="s">
        <v>5</v>
      </c>
      <c r="B13" s="236"/>
      <c r="C13" s="143" t="s">
        <v>10</v>
      </c>
      <c r="D13" s="144" t="s">
        <v>126</v>
      </c>
      <c r="E13" s="145" t="s">
        <v>204</v>
      </c>
      <c r="F13" s="146" t="s">
        <v>11</v>
      </c>
      <c r="G13" s="144" t="s">
        <v>126</v>
      </c>
      <c r="H13" s="145" t="s">
        <v>204</v>
      </c>
      <c r="I13" s="146" t="s">
        <v>10</v>
      </c>
      <c r="J13" s="147" t="s">
        <v>126</v>
      </c>
      <c r="K13" s="145" t="s">
        <v>204</v>
      </c>
      <c r="L13" s="143" t="s">
        <v>11</v>
      </c>
      <c r="M13" s="147" t="s">
        <v>126</v>
      </c>
      <c r="N13" s="145" t="s">
        <v>204</v>
      </c>
      <c r="O13" s="143" t="s">
        <v>10</v>
      </c>
      <c r="P13" s="147" t="s">
        <v>126</v>
      </c>
      <c r="Q13" s="145" t="s">
        <v>204</v>
      </c>
      <c r="R13" s="143" t="s">
        <v>11</v>
      </c>
      <c r="S13" s="147" t="s">
        <v>126</v>
      </c>
      <c r="T13" s="145" t="s">
        <v>204</v>
      </c>
    </row>
    <row r="14" spans="1:20" ht="18">
      <c r="A14" s="148">
        <v>11</v>
      </c>
      <c r="B14" s="61" t="s">
        <v>12</v>
      </c>
      <c r="C14" s="149">
        <v>1</v>
      </c>
      <c r="D14" s="150" t="str">
        <f>+F7</f>
        <v>Floresta</v>
      </c>
      <c r="E14" s="151"/>
      <c r="F14" s="152" t="s">
        <v>11</v>
      </c>
      <c r="G14" s="150" t="str">
        <f>+F8</f>
        <v>Almafuerte</v>
      </c>
      <c r="H14" s="151"/>
      <c r="I14" s="149">
        <v>2</v>
      </c>
      <c r="J14" s="150" t="str">
        <f>+M7</f>
        <v>Lanus</v>
      </c>
      <c r="K14" s="151"/>
      <c r="L14" s="152" t="s">
        <v>11</v>
      </c>
      <c r="M14" s="150" t="str">
        <f>+M8</f>
        <v>Tigre</v>
      </c>
      <c r="N14" s="151"/>
      <c r="O14" s="149">
        <v>3</v>
      </c>
      <c r="P14" s="150" t="str">
        <f>M6</f>
        <v>Los Cedros</v>
      </c>
      <c r="Q14" s="151"/>
      <c r="R14" s="152" t="s">
        <v>11</v>
      </c>
      <c r="S14" s="150" t="str">
        <f>M9</f>
        <v>T.F. Baradero</v>
      </c>
      <c r="T14" s="151"/>
    </row>
    <row r="15" spans="1:20" ht="18">
      <c r="A15" s="153">
        <v>11</v>
      </c>
      <c r="B15" s="61">
        <v>20</v>
      </c>
      <c r="C15" s="149">
        <v>4</v>
      </c>
      <c r="D15" s="150" t="str">
        <f>+G7</f>
        <v>San Marcos</v>
      </c>
      <c r="E15" s="151"/>
      <c r="F15" s="152" t="s">
        <v>11</v>
      </c>
      <c r="G15" s="150" t="str">
        <f>+G8</f>
        <v>Las Cañas</v>
      </c>
      <c r="H15" s="151"/>
      <c r="I15" s="149">
        <v>5</v>
      </c>
      <c r="J15" s="150" t="str">
        <f>+L7</f>
        <v>Curupayti</v>
      </c>
      <c r="K15" s="151"/>
      <c r="L15" s="152" t="s">
        <v>11</v>
      </c>
      <c r="M15" s="150" t="str">
        <f>+L8</f>
        <v>Delta R.C.</v>
      </c>
      <c r="N15" s="151"/>
      <c r="O15" s="149">
        <v>6</v>
      </c>
      <c r="P15" s="150" t="str">
        <f>+J7</f>
        <v>Virreyes</v>
      </c>
      <c r="Q15" s="151"/>
      <c r="R15" s="152" t="s">
        <v>11</v>
      </c>
      <c r="S15" s="150" t="str">
        <f>+J8</f>
        <v>La Salle</v>
      </c>
      <c r="T15" s="151"/>
    </row>
    <row r="16" spans="1:20" ht="18">
      <c r="A16" s="153">
        <v>11</v>
      </c>
      <c r="B16" s="61">
        <v>40</v>
      </c>
      <c r="C16" s="149">
        <v>7</v>
      </c>
      <c r="D16" s="150" t="str">
        <f>+I7</f>
        <v>Lujan</v>
      </c>
      <c r="E16" s="151"/>
      <c r="F16" s="152" t="s">
        <v>11</v>
      </c>
      <c r="G16" s="150" t="str">
        <f>+I8</f>
        <v>SITAS</v>
      </c>
      <c r="H16" s="151"/>
      <c r="I16" s="149">
        <v>8</v>
      </c>
      <c r="J16" s="150" t="str">
        <f>O6</f>
        <v>Areco</v>
      </c>
      <c r="K16" s="151"/>
      <c r="L16" s="152" t="s">
        <v>11</v>
      </c>
      <c r="M16" s="150" t="str">
        <f>O9</f>
        <v>Obras Sanitarias</v>
      </c>
      <c r="N16" s="151"/>
      <c r="O16" s="149">
        <v>9</v>
      </c>
      <c r="P16" s="150" t="str">
        <f>+O7</f>
        <v>T.F. San Pedro</v>
      </c>
      <c r="Q16" s="151"/>
      <c r="R16" s="152" t="s">
        <v>11</v>
      </c>
      <c r="S16" s="150" t="str">
        <f>+O8</f>
        <v>C.U. de Quilmes</v>
      </c>
      <c r="T16" s="151"/>
    </row>
    <row r="17" spans="1:20" ht="18">
      <c r="A17" s="153">
        <v>12</v>
      </c>
      <c r="B17" s="61" t="s">
        <v>12</v>
      </c>
      <c r="C17" s="149">
        <v>10</v>
      </c>
      <c r="D17" s="150" t="str">
        <f>+F6</f>
        <v>CASI</v>
      </c>
      <c r="E17" s="151"/>
      <c r="F17" s="152" t="s">
        <v>11</v>
      </c>
      <c r="G17" s="150" t="str">
        <f>+F7</f>
        <v>Floresta</v>
      </c>
      <c r="H17" s="151"/>
      <c r="I17" s="149">
        <v>11</v>
      </c>
      <c r="J17" s="150" t="str">
        <f>+M6</f>
        <v>Los Cedros</v>
      </c>
      <c r="K17" s="151"/>
      <c r="L17" s="152" t="s">
        <v>11</v>
      </c>
      <c r="M17" s="150" t="str">
        <f>+M8</f>
        <v>Tigre</v>
      </c>
      <c r="N17" s="151"/>
      <c r="O17" s="149">
        <v>12</v>
      </c>
      <c r="P17" s="150" t="str">
        <f>M7</f>
        <v>Lanus</v>
      </c>
      <c r="Q17" s="151"/>
      <c r="R17" s="152" t="s">
        <v>11</v>
      </c>
      <c r="S17" s="150" t="str">
        <f>M9</f>
        <v>T.F. Baradero</v>
      </c>
      <c r="T17" s="151"/>
    </row>
    <row r="18" spans="1:20" ht="18">
      <c r="A18" s="153">
        <v>12</v>
      </c>
      <c r="B18" s="61">
        <v>20</v>
      </c>
      <c r="C18" s="149">
        <v>13</v>
      </c>
      <c r="D18" s="154" t="str">
        <f>+G6</f>
        <v>Pucara</v>
      </c>
      <c r="E18" s="155"/>
      <c r="F18" s="4" t="s">
        <v>11</v>
      </c>
      <c r="G18" s="150" t="str">
        <f>+G7</f>
        <v>San Marcos</v>
      </c>
      <c r="H18" s="151"/>
      <c r="I18" s="149">
        <v>14</v>
      </c>
      <c r="J18" s="150" t="str">
        <f>+L6</f>
        <v>Atl. y Progreso</v>
      </c>
      <c r="K18" s="151"/>
      <c r="L18" s="152" t="s">
        <v>11</v>
      </c>
      <c r="M18" s="150" t="str">
        <f>+L7</f>
        <v>Curupayti</v>
      </c>
      <c r="N18" s="151"/>
      <c r="O18" s="149">
        <v>15</v>
      </c>
      <c r="P18" s="150" t="str">
        <f>+J6</f>
        <v>Vicente Lopez</v>
      </c>
      <c r="Q18" s="151"/>
      <c r="R18" s="152" t="s">
        <v>11</v>
      </c>
      <c r="S18" s="150" t="str">
        <f>+J7</f>
        <v>Virreyes</v>
      </c>
      <c r="T18" s="151"/>
    </row>
    <row r="19" spans="1:20" ht="18">
      <c r="A19" s="153">
        <v>12</v>
      </c>
      <c r="B19" s="61">
        <v>40</v>
      </c>
      <c r="C19" s="149">
        <v>16</v>
      </c>
      <c r="D19" s="154" t="str">
        <f>+I6</f>
        <v>Centro Naval</v>
      </c>
      <c r="E19" s="155"/>
      <c r="F19" s="4" t="s">
        <v>11</v>
      </c>
      <c r="G19" s="150" t="str">
        <f>+I7</f>
        <v>Lujan</v>
      </c>
      <c r="H19" s="151"/>
      <c r="I19" s="149">
        <v>17</v>
      </c>
      <c r="J19" s="150" t="str">
        <f>O7</f>
        <v>T.F. San Pedro</v>
      </c>
      <c r="K19" s="151"/>
      <c r="L19" s="152" t="s">
        <v>11</v>
      </c>
      <c r="M19" s="150" t="str">
        <f>O9</f>
        <v>Obras Sanitarias</v>
      </c>
      <c r="N19" s="151"/>
      <c r="O19" s="149">
        <v>18</v>
      </c>
      <c r="P19" s="150" t="str">
        <f>+O6</f>
        <v>Areco</v>
      </c>
      <c r="Q19" s="151"/>
      <c r="R19" s="152" t="s">
        <v>11</v>
      </c>
      <c r="S19" s="150" t="str">
        <f>+O8</f>
        <v>C.U. de Quilmes</v>
      </c>
      <c r="T19" s="151"/>
    </row>
    <row r="20" spans="1:20" ht="18">
      <c r="A20" s="153">
        <v>13</v>
      </c>
      <c r="B20" s="61" t="s">
        <v>12</v>
      </c>
      <c r="C20" s="149">
        <v>19</v>
      </c>
      <c r="D20" s="154" t="str">
        <f>+F6</f>
        <v>CASI</v>
      </c>
      <c r="E20" s="155"/>
      <c r="F20" s="4" t="s">
        <v>11</v>
      </c>
      <c r="G20" s="154" t="str">
        <f>+F8</f>
        <v>Almafuerte</v>
      </c>
      <c r="H20" s="155"/>
      <c r="I20" s="149">
        <v>20</v>
      </c>
      <c r="J20" s="150" t="str">
        <f>+M6</f>
        <v>Los Cedros</v>
      </c>
      <c r="K20" s="151"/>
      <c r="L20" s="152" t="s">
        <v>11</v>
      </c>
      <c r="M20" s="150" t="str">
        <f>+M7</f>
        <v>Lanus</v>
      </c>
      <c r="N20" s="155"/>
      <c r="O20" s="149">
        <v>21</v>
      </c>
      <c r="P20" s="150" t="str">
        <f>M8</f>
        <v>Tigre</v>
      </c>
      <c r="Q20" s="151"/>
      <c r="R20" s="152" t="s">
        <v>11</v>
      </c>
      <c r="S20" s="150" t="str">
        <f>M9</f>
        <v>T.F. Baradero</v>
      </c>
      <c r="T20" s="155"/>
    </row>
    <row r="21" spans="1:20" ht="18">
      <c r="A21" s="153">
        <v>13</v>
      </c>
      <c r="B21" s="61">
        <v>20</v>
      </c>
      <c r="C21" s="149">
        <v>22</v>
      </c>
      <c r="D21" s="154" t="str">
        <f>+G6</f>
        <v>Pucara</v>
      </c>
      <c r="E21" s="155"/>
      <c r="F21" s="4" t="s">
        <v>11</v>
      </c>
      <c r="G21" s="154" t="str">
        <f>+G8</f>
        <v>Las Cañas</v>
      </c>
      <c r="H21" s="155"/>
      <c r="I21" s="149">
        <v>23</v>
      </c>
      <c r="J21" s="150" t="str">
        <f>+L6</f>
        <v>Atl. y Progreso</v>
      </c>
      <c r="K21" s="151"/>
      <c r="L21" s="152" t="s">
        <v>11</v>
      </c>
      <c r="M21" s="150" t="str">
        <f>+L8</f>
        <v>Delta R.C.</v>
      </c>
      <c r="N21" s="155"/>
      <c r="O21" s="149">
        <v>24</v>
      </c>
      <c r="P21" s="150" t="str">
        <f>+J6</f>
        <v>Vicente Lopez</v>
      </c>
      <c r="Q21" s="151"/>
      <c r="R21" s="152" t="s">
        <v>11</v>
      </c>
      <c r="S21" s="150" t="str">
        <f>+J8</f>
        <v>La Salle</v>
      </c>
      <c r="T21" s="155"/>
    </row>
    <row r="22" spans="1:20" ht="18.75" thickBot="1">
      <c r="A22" s="156">
        <v>13</v>
      </c>
      <c r="B22" s="157">
        <v>40</v>
      </c>
      <c r="C22" s="158">
        <v>25</v>
      </c>
      <c r="D22" s="159" t="str">
        <f>+I6</f>
        <v>Centro Naval</v>
      </c>
      <c r="E22" s="160"/>
      <c r="F22" s="161" t="s">
        <v>11</v>
      </c>
      <c r="G22" s="159" t="str">
        <f>+I8</f>
        <v>SITAS</v>
      </c>
      <c r="H22" s="160"/>
      <c r="I22" s="158">
        <v>26</v>
      </c>
      <c r="J22" s="162" t="str">
        <f>O8</f>
        <v>C.U. de Quilmes</v>
      </c>
      <c r="K22" s="163"/>
      <c r="L22" s="164" t="s">
        <v>11</v>
      </c>
      <c r="M22" s="162" t="str">
        <f>O9</f>
        <v>Obras Sanitarias</v>
      </c>
      <c r="N22" s="160"/>
      <c r="O22" s="158">
        <v>27</v>
      </c>
      <c r="P22" s="162" t="str">
        <f>+O6</f>
        <v>Areco</v>
      </c>
      <c r="Q22" s="163"/>
      <c r="R22" s="164" t="s">
        <v>11</v>
      </c>
      <c r="S22" s="162" t="str">
        <f>+O7</f>
        <v>T.F. San Pedro</v>
      </c>
      <c r="T22" s="160"/>
    </row>
    <row r="23" spans="1:19" ht="18">
      <c r="A23" s="153">
        <v>14</v>
      </c>
      <c r="B23" s="61" t="s">
        <v>66</v>
      </c>
      <c r="C23" s="165">
        <v>28</v>
      </c>
      <c r="D23" s="166" t="str">
        <f>'M15 GI Zonas San Patricio'!$B$13</f>
        <v>gz1</v>
      </c>
      <c r="E23" s="145"/>
      <c r="F23" s="43" t="s">
        <v>11</v>
      </c>
      <c r="G23" s="166" t="str">
        <f>'M15 GI Zonas San Patricio'!$B$15</f>
        <v>5m2</v>
      </c>
      <c r="H23" s="145"/>
      <c r="I23" s="167">
        <v>29</v>
      </c>
      <c r="J23" s="166" t="str">
        <f>'M15 GI Zonas San Patricio'!$C$13</f>
        <v>gz2</v>
      </c>
      <c r="K23" s="145"/>
      <c r="L23" s="43" t="s">
        <v>11</v>
      </c>
      <c r="M23" s="166" t="str">
        <f>'M15 GI Zonas San Patricio'!$C$15</f>
        <v>3m2</v>
      </c>
      <c r="N23" s="145"/>
      <c r="O23" s="19"/>
      <c r="P23" s="168"/>
      <c r="Q23" s="168"/>
      <c r="R23" s="17"/>
      <c r="S23" s="29"/>
    </row>
    <row r="24" spans="1:14" ht="18">
      <c r="A24" s="148">
        <v>15</v>
      </c>
      <c r="B24" s="169" t="s">
        <v>12</v>
      </c>
      <c r="C24" s="149">
        <v>30</v>
      </c>
      <c r="D24" s="166" t="str">
        <f>'M15 GI Zonas San Patricio'!$D$13</f>
        <v>gz3</v>
      </c>
      <c r="E24" s="170"/>
      <c r="F24" s="43" t="s">
        <v>11</v>
      </c>
      <c r="G24" s="166" t="str">
        <f>'M15 GI Zonas San Patricio'!$D$15</f>
        <v>4m2</v>
      </c>
      <c r="H24" s="170"/>
      <c r="I24" s="171">
        <v>31</v>
      </c>
      <c r="J24" s="166" t="str">
        <f>'M15 GI Zonas San Patricio'!$E$13</f>
        <v>gz4</v>
      </c>
      <c r="K24" s="170"/>
      <c r="L24" s="43" t="s">
        <v>11</v>
      </c>
      <c r="M24" s="166" t="str">
        <f>'M15 GI Zonas San Patricio'!$E$15</f>
        <v>2m2</v>
      </c>
      <c r="N24" s="170"/>
    </row>
    <row r="25" spans="1:14" ht="18">
      <c r="A25" s="148">
        <v>15</v>
      </c>
      <c r="B25" s="169" t="s">
        <v>146</v>
      </c>
      <c r="C25" s="149">
        <v>32</v>
      </c>
      <c r="D25" s="172" t="str">
        <f>$D$23</f>
        <v>gz1</v>
      </c>
      <c r="E25" s="170"/>
      <c r="F25" s="43" t="s">
        <v>11</v>
      </c>
      <c r="G25" s="172" t="str">
        <f>'M15 GI Zonas San Patricio'!$B$14</f>
        <v>gz7</v>
      </c>
      <c r="H25" s="170"/>
      <c r="I25" s="171">
        <v>33</v>
      </c>
      <c r="J25" s="172" t="str">
        <f>$J$23</f>
        <v>gz2</v>
      </c>
      <c r="K25" s="170"/>
      <c r="L25" s="43" t="s">
        <v>11</v>
      </c>
      <c r="M25" s="172" t="str">
        <f>'M15 GI Zonas San Patricio'!$C$14</f>
        <v>m2</v>
      </c>
      <c r="N25" s="170"/>
    </row>
    <row r="26" spans="1:14" ht="18">
      <c r="A26" s="153">
        <v>15</v>
      </c>
      <c r="B26" s="61" t="s">
        <v>141</v>
      </c>
      <c r="C26" s="165">
        <v>34</v>
      </c>
      <c r="D26" s="172" t="str">
        <f>$D$24</f>
        <v>gz3</v>
      </c>
      <c r="E26" s="170"/>
      <c r="F26" s="43" t="s">
        <v>11</v>
      </c>
      <c r="G26" s="172" t="str">
        <f>'M15 GI Zonas San Patricio'!$D$14</f>
        <v>gz5</v>
      </c>
      <c r="H26" s="170"/>
      <c r="I26" s="167">
        <v>35</v>
      </c>
      <c r="J26" s="173" t="str">
        <f>$J$24</f>
        <v>gz4</v>
      </c>
      <c r="K26" s="170"/>
      <c r="L26" s="43" t="s">
        <v>11</v>
      </c>
      <c r="M26" s="173" t="str">
        <f>'M15 GI Zonas San Patricio'!$E$14</f>
        <v>gz6</v>
      </c>
      <c r="N26" s="170"/>
    </row>
    <row r="27" spans="1:14" ht="18">
      <c r="A27" s="174" t="s">
        <v>15</v>
      </c>
      <c r="B27" s="61" t="s">
        <v>54</v>
      </c>
      <c r="C27" s="149">
        <v>36</v>
      </c>
      <c r="D27" s="166" t="str">
        <f>'M15 GI Zonas San Patricio'!$B$14</f>
        <v>gz7</v>
      </c>
      <c r="E27" s="170"/>
      <c r="F27" s="7" t="s">
        <v>11</v>
      </c>
      <c r="G27" s="166" t="str">
        <f>'M15 GI Zonas San Patricio'!$B$15</f>
        <v>5m2</v>
      </c>
      <c r="H27" s="170"/>
      <c r="I27" s="175">
        <v>37</v>
      </c>
      <c r="J27" s="173" t="str">
        <f>'M15 GI Zonas San Patricio'!$C$14</f>
        <v>m2</v>
      </c>
      <c r="K27" s="170"/>
      <c r="L27" s="7" t="s">
        <v>11</v>
      </c>
      <c r="M27" s="173" t="str">
        <f>'M15 GI Zonas San Patricio'!$C$15</f>
        <v>3m2</v>
      </c>
      <c r="N27" s="170"/>
    </row>
    <row r="28" spans="1:19" ht="18.75" thickBot="1">
      <c r="A28" s="176" t="s">
        <v>15</v>
      </c>
      <c r="B28" s="177" t="s">
        <v>66</v>
      </c>
      <c r="C28" s="158">
        <v>38</v>
      </c>
      <c r="D28" s="178" t="str">
        <f>'M15 GI Zonas San Patricio'!$D$14</f>
        <v>gz5</v>
      </c>
      <c r="E28" s="179"/>
      <c r="F28" s="21" t="s">
        <v>11</v>
      </c>
      <c r="G28" s="178" t="str">
        <f>'M15 GI Zonas San Patricio'!$D$15</f>
        <v>4m2</v>
      </c>
      <c r="H28" s="179"/>
      <c r="I28" s="180">
        <v>39</v>
      </c>
      <c r="J28" s="181" t="str">
        <f>$M$26</f>
        <v>gz6</v>
      </c>
      <c r="K28" s="179"/>
      <c r="L28" s="21" t="s">
        <v>11</v>
      </c>
      <c r="M28" s="181" t="str">
        <f>'M15 GI Zonas San Patricio'!$E$15</f>
        <v>2m2</v>
      </c>
      <c r="N28" s="179"/>
      <c r="O28" s="18"/>
      <c r="P28" s="182"/>
      <c r="Q28" s="182"/>
      <c r="R28" s="17"/>
      <c r="S28" s="28"/>
    </row>
    <row r="29" spans="1:19" ht="18">
      <c r="A29" s="174" t="s">
        <v>16</v>
      </c>
      <c r="B29" s="183" t="s">
        <v>146</v>
      </c>
      <c r="C29" s="165">
        <v>40</v>
      </c>
      <c r="D29" s="184" t="s">
        <v>35</v>
      </c>
      <c r="E29" s="185"/>
      <c r="F29" s="108" t="s">
        <v>11</v>
      </c>
      <c r="G29" s="186" t="s">
        <v>38</v>
      </c>
      <c r="H29" s="185"/>
      <c r="I29" s="187">
        <v>41</v>
      </c>
      <c r="J29" s="186" t="s">
        <v>44</v>
      </c>
      <c r="K29" s="185"/>
      <c r="L29" s="108" t="s">
        <v>11</v>
      </c>
      <c r="M29" s="186" t="s">
        <v>39</v>
      </c>
      <c r="N29" s="185"/>
      <c r="O29" s="188"/>
      <c r="P29" s="182" t="s">
        <v>64</v>
      </c>
      <c r="Q29" s="182"/>
      <c r="R29" s="17"/>
      <c r="S29" s="28"/>
    </row>
    <row r="30" spans="1:19" ht="18">
      <c r="A30" s="174" t="s">
        <v>17</v>
      </c>
      <c r="B30" s="61" t="s">
        <v>54</v>
      </c>
      <c r="C30" s="149">
        <v>42</v>
      </c>
      <c r="D30" s="189" t="s">
        <v>18</v>
      </c>
      <c r="E30" s="190"/>
      <c r="F30" s="191" t="s">
        <v>11</v>
      </c>
      <c r="G30" s="192" t="s">
        <v>63</v>
      </c>
      <c r="H30" s="190"/>
      <c r="I30" s="18"/>
      <c r="O30" s="18"/>
      <c r="P30" s="193"/>
      <c r="Q30" s="193"/>
      <c r="R30" s="17"/>
      <c r="S30" s="28"/>
    </row>
    <row r="31" spans="1:20" ht="12.75">
      <c r="A31" s="10"/>
      <c r="B31" s="5"/>
      <c r="O31" s="13"/>
      <c r="T31" s="13"/>
    </row>
    <row r="32" spans="1:20" ht="12.75">
      <c r="A32" s="10"/>
      <c r="B32" s="11"/>
      <c r="O32" s="13"/>
      <c r="T32" s="14"/>
    </row>
    <row r="33" spans="1:20" ht="12.75">
      <c r="A33" s="10"/>
      <c r="B33" s="12"/>
      <c r="O33" s="9"/>
      <c r="T33" s="15"/>
    </row>
  </sheetData>
  <sheetProtection/>
  <mergeCells count="6">
    <mergeCell ref="A13:B13"/>
    <mergeCell ref="A1:T1"/>
    <mergeCell ref="A2:T2"/>
    <mergeCell ref="O12:T12"/>
    <mergeCell ref="I12:N12"/>
    <mergeCell ref="C12:H12"/>
  </mergeCells>
  <printOptions horizontalCentered="1"/>
  <pageMargins left="0.17" right="0.16" top="0.6692913385826772" bottom="0.984251968503937" header="0" footer="0"/>
  <pageSetup horizontalDpi="600" verticalDpi="600" orientation="landscape" paperSize="8" scale="122" r:id="rId2"/>
  <headerFooter alignWithMargins="0">
    <oddHeader>&amp;C&amp;"Arial,Negrita"&amp;18UNION DE RUGBY DE BUENOS AIRES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WinuE</cp:lastModifiedBy>
  <cp:lastPrinted>2010-11-10T17:27:21Z</cp:lastPrinted>
  <dcterms:created xsi:type="dcterms:W3CDTF">2004-10-13T01:41:23Z</dcterms:created>
  <dcterms:modified xsi:type="dcterms:W3CDTF">2010-11-11T20:37:36Z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105696597</vt:i4>
  </property>
  <property fmtid="{D5CDD505-2E9C-101B-9397-08002B2CF9AE}" pid="3" name="_NewReviewCycle">
    <vt:lpwstr/>
  </property>
  <property fmtid="{D5CDD505-2E9C-101B-9397-08002B2CF9AE}" pid="4" name="_EmailSubject">
    <vt:lpwstr>los fixtures</vt:lpwstr>
  </property>
  <property fmtid="{D5CDD505-2E9C-101B-9397-08002B2CF9AE}" pid="5" name="_AuthorEmail">
    <vt:lpwstr>competencias@urba.org.ar</vt:lpwstr>
  </property>
  <property fmtid="{D5CDD505-2E9C-101B-9397-08002B2CF9AE}" pid="6" name="_AuthorEmailDisplayName">
    <vt:lpwstr>Competencias urba</vt:lpwstr>
  </property>
  <property fmtid="{D5CDD505-2E9C-101B-9397-08002B2CF9AE}" pid="7" name="_ReviewingToolsShownOnce">
    <vt:lpwstr/>
  </property>
</Properties>
</file>